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slicers/slicer1.xml" ContentType="application/vnd.ms-excel.slicer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licers/slicer2.xml" ContentType="application/vnd.ms-excel.slicer+xml"/>
  <Override PartName="/xl/pivotTables/pivotTable3.xml" ContentType="application/vnd.openxmlformats-officedocument.spreadsheetml.pivotTable+xml"/>
  <Override PartName="/xl/drawings/drawing4.xml" ContentType="application/vnd.openxmlformats-officedocument.drawing+xml"/>
  <Override PartName="/xl/pivotTables/pivotTable4.xml" ContentType="application/vnd.openxmlformats-officedocument.spreadsheetml.pivotTab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_de_trabalho"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C:\Users\37103163\Desktop\"/>
    </mc:Choice>
  </mc:AlternateContent>
  <bookViews>
    <workbookView showSheetTabs="0" xWindow="0" yWindow="0" windowWidth="20490" windowHeight="7455" tabRatio="875" firstSheet="1" activeTab="1"/>
  </bookViews>
  <sheets>
    <sheet name="Tabela Consultor" sheetId="3" state="hidden" r:id="rId1"/>
    <sheet name="Consultor" sheetId="8" r:id="rId2"/>
    <sheet name="Dados Consultor" sheetId="4" state="hidden" r:id="rId3"/>
    <sheet name="Tempo reparo consultor" sheetId="6" state="hidden" r:id="rId4"/>
    <sheet name="Agendamento" sheetId="9" r:id="rId5"/>
    <sheet name="Dados Agendador" sheetId="5" state="hidden" r:id="rId6"/>
    <sheet name="Tabela Agendador" sheetId="2" state="hidden" r:id="rId7"/>
    <sheet name="Tempo reparo agendador" sheetId="7" state="hidden" r:id="rId8"/>
  </sheets>
  <definedNames>
    <definedName name="_xlnm._FilterDatabase" localSheetId="6" hidden="1">'Tabela Agendador'!$C$4:$U$74</definedName>
    <definedName name="_xlnm._FilterDatabase" localSheetId="0" hidden="1">'Tabela Consultor'!$B$4:$AB$74</definedName>
    <definedName name="_xlnm.Print_Area" localSheetId="6">'Tabela Agendador'!$A$1:$G$109</definedName>
    <definedName name="_xlnm.Print_Area" localSheetId="0">'Tabela Consultor'!$A$1:$G$84</definedName>
    <definedName name="SegmentaçãodeDados_Categoria">#N/A</definedName>
    <definedName name="SegmentaçãodeDados_Categoria1">#N/A</definedName>
    <definedName name="SegmentaçãodeDados_Solicitação_do_Cliente">#N/A</definedName>
    <definedName name="SegmentaçãodeDados_Solicitação_do_Cliente1">#N/A</definedName>
  </definedNames>
  <calcPr calcId="152511"/>
  <pivotCaches>
    <pivotCache cacheId="0" r:id="rId9"/>
    <pivotCache cacheId="1" r:id="rId10"/>
  </pivotCaches>
  <extLst>
    <ext xmlns:x14="http://schemas.microsoft.com/office/spreadsheetml/2009/9/main" uri="{BBE1A952-AA13-448e-AADC-164F8A28A991}">
      <x14:slicerCaches>
        <x14:slicerCache r:id="rId11"/>
        <x14:slicerCache r:id="rId12"/>
        <x14:slicerCache r:id="rId13"/>
        <x14:slicerCache r:id="rId14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39" i="8" l="1"/>
  <c r="T38" i="8"/>
  <c r="T37" i="8"/>
  <c r="T36" i="8"/>
  <c r="T35" i="8"/>
  <c r="T34" i="8"/>
  <c r="T33" i="8"/>
  <c r="T32" i="8"/>
  <c r="R39" i="8"/>
  <c r="R38" i="8"/>
  <c r="R37" i="8"/>
  <c r="R36" i="8"/>
  <c r="R35" i="8"/>
  <c r="R34" i="8"/>
  <c r="R33" i="8"/>
  <c r="R32" i="8"/>
  <c r="T31" i="8"/>
  <c r="R31" i="8"/>
  <c r="K39" i="8"/>
  <c r="K38" i="8"/>
  <c r="K37" i="8"/>
  <c r="K36" i="8"/>
  <c r="K35" i="8"/>
  <c r="K34" i="8"/>
  <c r="K33" i="8"/>
  <c r="K32" i="8"/>
  <c r="K31" i="8"/>
  <c r="P28" i="8" l="1"/>
  <c r="P27" i="8"/>
  <c r="P26" i="8"/>
  <c r="P25" i="8"/>
  <c r="P24" i="8"/>
  <c r="P23" i="8"/>
  <c r="P22" i="8"/>
  <c r="P21" i="8"/>
  <c r="P20" i="8"/>
  <c r="P19" i="8"/>
  <c r="P18" i="8"/>
  <c r="P17" i="8"/>
  <c r="P16" i="8"/>
  <c r="P15" i="8"/>
  <c r="P14" i="8"/>
  <c r="P13" i="8"/>
  <c r="P12" i="8"/>
  <c r="P11" i="8"/>
  <c r="P10" i="8"/>
  <c r="T32" i="9"/>
  <c r="T31" i="9"/>
  <c r="T30" i="9"/>
  <c r="T29" i="9"/>
  <c r="T28" i="9"/>
  <c r="T27" i="9"/>
  <c r="T26" i="9"/>
  <c r="T25" i="9"/>
  <c r="T24" i="9"/>
  <c r="R32" i="9"/>
  <c r="R31" i="9"/>
  <c r="R30" i="9"/>
  <c r="R29" i="9"/>
  <c r="R28" i="9"/>
  <c r="R27" i="9"/>
  <c r="R26" i="9"/>
  <c r="R25" i="9"/>
  <c r="R24" i="9"/>
  <c r="K32" i="9"/>
  <c r="K31" i="9"/>
  <c r="K30" i="9"/>
  <c r="K29" i="9"/>
  <c r="K28" i="9"/>
  <c r="K27" i="9"/>
  <c r="K26" i="9"/>
  <c r="K25" i="9"/>
  <c r="K24" i="9"/>
  <c r="P21" i="9" l="1"/>
  <c r="P20" i="9"/>
  <c r="P19" i="9"/>
  <c r="P18" i="9"/>
  <c r="P17" i="9"/>
  <c r="P16" i="9"/>
  <c r="P15" i="9"/>
  <c r="P14" i="9"/>
  <c r="P13" i="9"/>
  <c r="P12" i="9"/>
  <c r="P11" i="9"/>
  <c r="P10" i="9"/>
  <c r="I29" i="2" l="1"/>
  <c r="I28" i="2"/>
  <c r="H5" i="3" l="1"/>
  <c r="H6" i="3"/>
  <c r="H51" i="3" l="1"/>
  <c r="H50" i="3"/>
  <c r="I50" i="3" s="1"/>
  <c r="H74" i="3" l="1"/>
  <c r="I74" i="3" s="1"/>
  <c r="H73" i="3"/>
  <c r="I73" i="3" s="1"/>
  <c r="H72" i="3"/>
  <c r="I72" i="3" s="1"/>
  <c r="H71" i="3"/>
  <c r="I71" i="3" s="1"/>
  <c r="H70" i="3"/>
  <c r="I70" i="3" s="1"/>
  <c r="H69" i="3"/>
  <c r="I69" i="3" s="1"/>
  <c r="H68" i="3"/>
  <c r="I68" i="3" s="1"/>
  <c r="H67" i="3"/>
  <c r="I67" i="3" s="1"/>
  <c r="H66" i="3"/>
  <c r="I66" i="3" s="1"/>
  <c r="L65" i="3"/>
  <c r="M65" i="3" s="1"/>
  <c r="H65" i="3"/>
  <c r="I65" i="3" s="1"/>
  <c r="L64" i="3"/>
  <c r="M64" i="3" s="1"/>
  <c r="H64" i="3"/>
  <c r="I64" i="3" s="1"/>
  <c r="H63" i="3"/>
  <c r="I63" i="3" s="1"/>
  <c r="H62" i="3"/>
  <c r="I62" i="3" s="1"/>
  <c r="H61" i="3"/>
  <c r="I61" i="3" s="1"/>
  <c r="H60" i="3"/>
  <c r="I60" i="3" s="1"/>
  <c r="L59" i="3"/>
  <c r="M59" i="3" s="1"/>
  <c r="H59" i="3"/>
  <c r="I59" i="3" s="1"/>
  <c r="L58" i="3"/>
  <c r="M58" i="3" s="1"/>
  <c r="H58" i="3"/>
  <c r="I58" i="3" s="1"/>
  <c r="L57" i="3"/>
  <c r="M57" i="3" s="1"/>
  <c r="H57" i="3"/>
  <c r="I57" i="3" s="1"/>
  <c r="L56" i="3"/>
  <c r="M56" i="3" s="1"/>
  <c r="H56" i="3"/>
  <c r="I56" i="3" s="1"/>
  <c r="L55" i="3"/>
  <c r="M55" i="3" s="1"/>
  <c r="H55" i="3"/>
  <c r="I55" i="3" s="1"/>
  <c r="L54" i="3"/>
  <c r="M54" i="3" s="1"/>
  <c r="H54" i="3"/>
  <c r="I54" i="3" s="1"/>
  <c r="L53" i="3"/>
  <c r="M53" i="3" s="1"/>
  <c r="H53" i="3"/>
  <c r="I53" i="3" s="1"/>
  <c r="L52" i="3"/>
  <c r="M52" i="3" s="1"/>
  <c r="H52" i="3"/>
  <c r="I52" i="3" s="1"/>
  <c r="L51" i="3"/>
  <c r="M51" i="3" s="1"/>
  <c r="H49" i="3"/>
  <c r="I49" i="3" s="1"/>
  <c r="H48" i="3"/>
  <c r="I48" i="3" s="1"/>
  <c r="H47" i="3"/>
  <c r="I47" i="3" s="1"/>
  <c r="H46" i="3"/>
  <c r="I46" i="3" s="1"/>
  <c r="H45" i="3"/>
  <c r="I45" i="3" s="1"/>
  <c r="H44" i="3"/>
  <c r="I44" i="3" s="1"/>
  <c r="L43" i="3"/>
  <c r="M43" i="3" s="1"/>
  <c r="H43" i="3"/>
  <c r="I43" i="3" s="1"/>
  <c r="L42" i="3"/>
  <c r="M42" i="3" s="1"/>
  <c r="H42" i="3"/>
  <c r="I42" i="3" s="1"/>
  <c r="L41" i="3"/>
  <c r="M41" i="3" s="1"/>
  <c r="H41" i="3"/>
  <c r="I41" i="3" s="1"/>
  <c r="L40" i="3"/>
  <c r="M40" i="3" s="1"/>
  <c r="H40" i="3"/>
  <c r="I40" i="3" s="1"/>
  <c r="H39" i="3"/>
  <c r="I39" i="3" s="1"/>
  <c r="H38" i="3"/>
  <c r="I38" i="3" s="1"/>
  <c r="H37" i="3"/>
  <c r="I37" i="3" s="1"/>
  <c r="H36" i="3"/>
  <c r="I36" i="3" s="1"/>
  <c r="H35" i="3"/>
  <c r="I35" i="3" s="1"/>
  <c r="H34" i="3"/>
  <c r="I34" i="3" s="1"/>
  <c r="H33" i="3"/>
  <c r="I33" i="3" s="1"/>
  <c r="H32" i="3"/>
  <c r="I32" i="3" s="1"/>
  <c r="H31" i="3"/>
  <c r="I31" i="3" s="1"/>
  <c r="H30" i="3"/>
  <c r="I30" i="3" s="1"/>
  <c r="H29" i="3"/>
  <c r="I29" i="3" s="1"/>
  <c r="H28" i="3"/>
  <c r="I28" i="3" s="1"/>
  <c r="L27" i="3"/>
  <c r="M27" i="3" s="1"/>
  <c r="H27" i="3"/>
  <c r="I27" i="3" s="1"/>
  <c r="L26" i="3"/>
  <c r="M26" i="3" s="1"/>
  <c r="H26" i="3"/>
  <c r="I26" i="3" s="1"/>
  <c r="L25" i="3"/>
  <c r="M25" i="3" s="1"/>
  <c r="H25" i="3"/>
  <c r="I25" i="3" s="1"/>
  <c r="L24" i="3"/>
  <c r="M24" i="3" s="1"/>
  <c r="H24" i="3"/>
  <c r="I24" i="3" s="1"/>
  <c r="L23" i="3"/>
  <c r="M23" i="3" s="1"/>
  <c r="H23" i="3"/>
  <c r="I23" i="3" s="1"/>
  <c r="L22" i="3"/>
  <c r="M22" i="3" s="1"/>
  <c r="H22" i="3"/>
  <c r="I22" i="3" s="1"/>
  <c r="L21" i="3"/>
  <c r="M21" i="3" s="1"/>
  <c r="H21" i="3"/>
  <c r="I21" i="3" s="1"/>
  <c r="L20" i="3"/>
  <c r="M20" i="3" s="1"/>
  <c r="H20" i="3"/>
  <c r="I20" i="3" s="1"/>
  <c r="H19" i="3"/>
  <c r="I19" i="3" s="1"/>
  <c r="H18" i="3"/>
  <c r="I18" i="3" s="1"/>
  <c r="H17" i="3"/>
  <c r="I17" i="3" s="1"/>
  <c r="L16" i="3"/>
  <c r="M16" i="3" s="1"/>
  <c r="H16" i="3"/>
  <c r="I16" i="3" s="1"/>
  <c r="L15" i="3"/>
  <c r="M15" i="3" s="1"/>
  <c r="H15" i="3"/>
  <c r="I15" i="3" s="1"/>
  <c r="L14" i="3"/>
  <c r="M14" i="3" s="1"/>
  <c r="H14" i="3"/>
  <c r="I14" i="3" s="1"/>
  <c r="L13" i="3"/>
  <c r="M13" i="3" s="1"/>
  <c r="H13" i="3"/>
  <c r="I13" i="3" s="1"/>
  <c r="H12" i="3"/>
  <c r="I12" i="3" s="1"/>
  <c r="H11" i="3"/>
  <c r="I11" i="3" s="1"/>
  <c r="H10" i="3"/>
  <c r="I10" i="3" s="1"/>
  <c r="L9" i="3"/>
  <c r="M9" i="3" s="1"/>
  <c r="H9" i="3"/>
  <c r="I9" i="3" s="1"/>
  <c r="L8" i="3"/>
  <c r="M8" i="3" s="1"/>
  <c r="H8" i="3"/>
  <c r="I8" i="3" s="1"/>
  <c r="L7" i="3"/>
  <c r="M7" i="3" s="1"/>
  <c r="H7" i="3"/>
  <c r="I7" i="3" s="1"/>
  <c r="L6" i="3"/>
  <c r="M6" i="3" s="1"/>
  <c r="L5" i="3"/>
  <c r="M5" i="3" s="1"/>
  <c r="L84" i="2" l="1"/>
  <c r="L83" i="2"/>
  <c r="H83" i="2"/>
  <c r="L82" i="2"/>
  <c r="H82" i="2"/>
  <c r="L81" i="2"/>
  <c r="H81" i="2"/>
  <c r="L80" i="2"/>
  <c r="H80" i="2"/>
  <c r="L79" i="2"/>
  <c r="H79" i="2"/>
  <c r="L78" i="2"/>
  <c r="H78" i="2"/>
  <c r="L77" i="2"/>
  <c r="H77" i="2"/>
  <c r="L76" i="2"/>
  <c r="H76" i="2"/>
  <c r="H74" i="2"/>
  <c r="I74" i="2" s="1"/>
  <c r="H73" i="2"/>
  <c r="I73" i="2" s="1"/>
  <c r="H72" i="2"/>
  <c r="I72" i="2" s="1"/>
  <c r="H71" i="2"/>
  <c r="I71" i="2" s="1"/>
  <c r="H70" i="2"/>
  <c r="I70" i="2" s="1"/>
  <c r="H69" i="2"/>
  <c r="I69" i="2" s="1"/>
  <c r="H68" i="2"/>
  <c r="I68" i="2" s="1"/>
  <c r="H67" i="2"/>
  <c r="I67" i="2" s="1"/>
  <c r="H66" i="2"/>
  <c r="I66" i="2" s="1"/>
  <c r="L65" i="2"/>
  <c r="M65" i="2" s="1"/>
  <c r="H65" i="2"/>
  <c r="I65" i="2" s="1"/>
  <c r="L64" i="2"/>
  <c r="M64" i="2" s="1"/>
  <c r="H64" i="2"/>
  <c r="I64" i="2" s="1"/>
  <c r="H63" i="2"/>
  <c r="I63" i="2" s="1"/>
  <c r="H62" i="2"/>
  <c r="I62" i="2" s="1"/>
  <c r="H61" i="2"/>
  <c r="I61" i="2" s="1"/>
  <c r="H60" i="2"/>
  <c r="I60" i="2" s="1"/>
  <c r="L59" i="2"/>
  <c r="M59" i="2" s="1"/>
  <c r="H59" i="2"/>
  <c r="I59" i="2" s="1"/>
  <c r="L58" i="2"/>
  <c r="M58" i="2" s="1"/>
  <c r="H58" i="2"/>
  <c r="I58" i="2" s="1"/>
  <c r="L57" i="2"/>
  <c r="M57" i="2" s="1"/>
  <c r="H57" i="2"/>
  <c r="I57" i="2" s="1"/>
  <c r="L56" i="2"/>
  <c r="M56" i="2" s="1"/>
  <c r="H56" i="2"/>
  <c r="I56" i="2" s="1"/>
  <c r="L55" i="2"/>
  <c r="M55" i="2" s="1"/>
  <c r="H55" i="2"/>
  <c r="I55" i="2" s="1"/>
  <c r="L54" i="2"/>
  <c r="M54" i="2" s="1"/>
  <c r="H54" i="2"/>
  <c r="I54" i="2" s="1"/>
  <c r="L53" i="2"/>
  <c r="M53" i="2" s="1"/>
  <c r="H53" i="2"/>
  <c r="I53" i="2" s="1"/>
  <c r="L52" i="2"/>
  <c r="M52" i="2" s="1"/>
  <c r="H52" i="2"/>
  <c r="I52" i="2" s="1"/>
  <c r="L51" i="2"/>
  <c r="M51" i="2" s="1"/>
  <c r="H51" i="2"/>
  <c r="I51" i="2" s="1"/>
  <c r="H50" i="2"/>
  <c r="I50" i="2" s="1"/>
  <c r="H49" i="2"/>
  <c r="I49" i="2" s="1"/>
  <c r="H48" i="2"/>
  <c r="I48" i="2" s="1"/>
  <c r="H47" i="2"/>
  <c r="I47" i="2" s="1"/>
  <c r="H46" i="2"/>
  <c r="I46" i="2" s="1"/>
  <c r="H45" i="2"/>
  <c r="I45" i="2" s="1"/>
  <c r="H44" i="2"/>
  <c r="I44" i="2" s="1"/>
  <c r="L43" i="2"/>
  <c r="M43" i="2" s="1"/>
  <c r="H43" i="2"/>
  <c r="I43" i="2" s="1"/>
  <c r="L42" i="2"/>
  <c r="M42" i="2" s="1"/>
  <c r="H42" i="2"/>
  <c r="I42" i="2" s="1"/>
  <c r="L41" i="2"/>
  <c r="M41" i="2" s="1"/>
  <c r="H41" i="2"/>
  <c r="I41" i="2" s="1"/>
  <c r="L40" i="2"/>
  <c r="M40" i="2" s="1"/>
  <c r="H40" i="2"/>
  <c r="I40" i="2" s="1"/>
  <c r="H39" i="2"/>
  <c r="I39" i="2" s="1"/>
  <c r="H38" i="2"/>
  <c r="I38" i="2" s="1"/>
  <c r="H37" i="2"/>
  <c r="I37" i="2" s="1"/>
  <c r="H36" i="2"/>
  <c r="I36" i="2" s="1"/>
  <c r="H35" i="2"/>
  <c r="I35" i="2" s="1"/>
  <c r="H34" i="2"/>
  <c r="I34" i="2" s="1"/>
  <c r="H33" i="2"/>
  <c r="I33" i="2" s="1"/>
  <c r="H32" i="2"/>
  <c r="I32" i="2" s="1"/>
  <c r="H31" i="2"/>
  <c r="I31" i="2" s="1"/>
  <c r="H30" i="2"/>
  <c r="I30" i="2" s="1"/>
  <c r="L27" i="2"/>
  <c r="M27" i="2" s="1"/>
  <c r="H27" i="2"/>
  <c r="I27" i="2" s="1"/>
  <c r="L26" i="2"/>
  <c r="M26" i="2" s="1"/>
  <c r="H26" i="2"/>
  <c r="I26" i="2" s="1"/>
  <c r="L25" i="2"/>
  <c r="M25" i="2" s="1"/>
  <c r="H25" i="2"/>
  <c r="I25" i="2" s="1"/>
  <c r="L24" i="2"/>
  <c r="M24" i="2" s="1"/>
  <c r="H24" i="2"/>
  <c r="I24" i="2" s="1"/>
  <c r="L23" i="2"/>
  <c r="M23" i="2" s="1"/>
  <c r="H23" i="2"/>
  <c r="I23" i="2" s="1"/>
  <c r="L22" i="2"/>
  <c r="M22" i="2" s="1"/>
  <c r="H22" i="2"/>
  <c r="I22" i="2" s="1"/>
  <c r="L21" i="2"/>
  <c r="M21" i="2" s="1"/>
  <c r="H21" i="2"/>
  <c r="I21" i="2" s="1"/>
  <c r="L20" i="2"/>
  <c r="M20" i="2" s="1"/>
  <c r="H20" i="2"/>
  <c r="I20" i="2" s="1"/>
  <c r="H19" i="2"/>
  <c r="I19" i="2" s="1"/>
  <c r="H18" i="2"/>
  <c r="I18" i="2" s="1"/>
  <c r="H17" i="2"/>
  <c r="I17" i="2" s="1"/>
  <c r="L16" i="2"/>
  <c r="M16" i="2" s="1"/>
  <c r="H16" i="2"/>
  <c r="I16" i="2" s="1"/>
  <c r="L15" i="2"/>
  <c r="M15" i="2" s="1"/>
  <c r="H15" i="2"/>
  <c r="I15" i="2" s="1"/>
  <c r="L14" i="2"/>
  <c r="M14" i="2" s="1"/>
  <c r="H14" i="2"/>
  <c r="I14" i="2" s="1"/>
  <c r="L13" i="2"/>
  <c r="M13" i="2" s="1"/>
  <c r="H13" i="2"/>
  <c r="I13" i="2" s="1"/>
  <c r="H12" i="2"/>
  <c r="I12" i="2" s="1"/>
  <c r="H11" i="2"/>
  <c r="I11" i="2" s="1"/>
  <c r="L9" i="2"/>
  <c r="M9" i="2" s="1"/>
  <c r="H10" i="2"/>
  <c r="I10" i="2" s="1"/>
  <c r="L8" i="2"/>
  <c r="M8" i="2" s="1"/>
  <c r="H9" i="2"/>
  <c r="I9" i="2" s="1"/>
  <c r="L7" i="2"/>
  <c r="M7" i="2" s="1"/>
  <c r="H8" i="2"/>
  <c r="I8" i="2" s="1"/>
  <c r="L6" i="2"/>
  <c r="M6" i="2" s="1"/>
  <c r="H6" i="2"/>
  <c r="I6" i="2" s="1"/>
  <c r="L5" i="2"/>
  <c r="M5" i="2" s="1"/>
</calcChain>
</file>

<file path=xl/sharedStrings.xml><?xml version="1.0" encoding="utf-8"?>
<sst xmlns="http://schemas.openxmlformats.org/spreadsheetml/2006/main" count="4284" uniqueCount="224">
  <si>
    <t>TABELA DE CONFIRMAÇÃO DE SINTOMAS</t>
  </si>
  <si>
    <t>PRINCIPAIS TEMPOS DE REPARO</t>
  </si>
  <si>
    <t>PRINCIPAIS PERGUNTAS DE INVESTIGAÇÃO TÉCNICA</t>
  </si>
  <si>
    <t>Categoria</t>
  </si>
  <si>
    <t>Solicitação do Cliente</t>
  </si>
  <si>
    <t>Local das Confirmações do Sintoma</t>
  </si>
  <si>
    <t>Responsável pela confirmação do sintoma com o cliente</t>
  </si>
  <si>
    <t>Tempo (h)</t>
  </si>
  <si>
    <t>Minutos</t>
  </si>
  <si>
    <t>Pergunta 1</t>
  </si>
  <si>
    <t>Pergunta 2</t>
  </si>
  <si>
    <t>Pergunta 3</t>
  </si>
  <si>
    <t>Pergunta 4</t>
  </si>
  <si>
    <t>Pergunta 5</t>
  </si>
  <si>
    <t>Pergunta 6</t>
  </si>
  <si>
    <t>Pergunta 7</t>
  </si>
  <si>
    <t>Pergunta 8</t>
  </si>
  <si>
    <t>Desgaste anormal do pneu</t>
  </si>
  <si>
    <t>Vaga de recepção</t>
  </si>
  <si>
    <t>Consultor</t>
  </si>
  <si>
    <t>-</t>
  </si>
  <si>
    <t>Amortecedor Dianteiro</t>
  </si>
  <si>
    <t>Qual a frequência?</t>
  </si>
  <si>
    <t>Sofreu algum impacto e/ou avaria?</t>
  </si>
  <si>
    <t>Volante "puxa" para o lado</t>
  </si>
  <si>
    <t>Teste de rodagem</t>
  </si>
  <si>
    <t>Chefe de Oficina / Técnico / CQ</t>
  </si>
  <si>
    <t>Amortecedor Traseiro</t>
  </si>
  <si>
    <t>Vibração no Volante</t>
  </si>
  <si>
    <t>Pivô da balança</t>
  </si>
  <si>
    <t>Instabilidade ao dirigir</t>
  </si>
  <si>
    <t>Bieleta</t>
  </si>
  <si>
    <t>Acendeu alguma luz no painel?</t>
  </si>
  <si>
    <t>Ruído na suspensão</t>
  </si>
  <si>
    <t>Molas</t>
  </si>
  <si>
    <t>Tipo de barulho?</t>
  </si>
  <si>
    <t>Vazamento de fluído</t>
  </si>
  <si>
    <t>Vaga de Oficina</t>
  </si>
  <si>
    <t>Ruído na direção</t>
  </si>
  <si>
    <t>Ruído ao Frear</t>
  </si>
  <si>
    <t>Pastilhas</t>
  </si>
  <si>
    <t>Vibração no volante ou no pedal ao frear</t>
  </si>
  <si>
    <t>Discos</t>
  </si>
  <si>
    <t>Frenagem insuficiente ao acionar o pedal</t>
  </si>
  <si>
    <t>Lonas</t>
  </si>
  <si>
    <t>Pedal do freio desce ou duro ao frear</t>
  </si>
  <si>
    <t>Tambor</t>
  </si>
  <si>
    <t>Desvio de rota ao frear</t>
  </si>
  <si>
    <t>Acionamento de ABS</t>
  </si>
  <si>
    <t>Marcha lenta irregular</t>
  </si>
  <si>
    <t>Conjunto do radiador</t>
  </si>
  <si>
    <t>Qual o combustível utilizado?</t>
  </si>
  <si>
    <t>Motor sem aceleração</t>
  </si>
  <si>
    <t>Defletor inferior do radiador</t>
  </si>
  <si>
    <t>Gases do escapamento excessivo/anormal</t>
  </si>
  <si>
    <t>Condensador</t>
  </si>
  <si>
    <t>Nível de óleo baixo</t>
  </si>
  <si>
    <t>Velas</t>
  </si>
  <si>
    <t>Óleo contaminado</t>
  </si>
  <si>
    <t>Filtro de ar</t>
  </si>
  <si>
    <t>Motor vira mas demora para ligar</t>
  </si>
  <si>
    <t>Motor completo</t>
  </si>
  <si>
    <t>Motor falha ao acelerar</t>
  </si>
  <si>
    <t>Motor parcial</t>
  </si>
  <si>
    <t>Fluído de arrefecimento Insuficiente</t>
  </si>
  <si>
    <t>Carter do motor</t>
  </si>
  <si>
    <t>Fluído de arrefecimento com coloração anormal</t>
  </si>
  <si>
    <t>Ruído no motor</t>
  </si>
  <si>
    <t>Vazamentos de lubrificantes e fluidos em geral</t>
  </si>
  <si>
    <t>Vaga de oficina</t>
  </si>
  <si>
    <t>Luz de injeção acesa</t>
  </si>
  <si>
    <t>Motor não vira</t>
  </si>
  <si>
    <t>Motor vira mas não liga</t>
  </si>
  <si>
    <t>Sobreaquecimento do motor</t>
  </si>
  <si>
    <t>Consumo excessivo de combustível</t>
  </si>
  <si>
    <t>Vibração excessiva</t>
  </si>
  <si>
    <t>Perda de potência</t>
  </si>
  <si>
    <t>Não traciona</t>
  </si>
  <si>
    <t>Kit de embreagem</t>
  </si>
  <si>
    <t>Trancos na troca de marchas</t>
  </si>
  <si>
    <t>Semi eixo</t>
  </si>
  <si>
    <t>Atraso na troca de marchas</t>
  </si>
  <si>
    <t>Retentor</t>
  </si>
  <si>
    <t>Não troca as marchas</t>
  </si>
  <si>
    <t>Regulagem do cabo de acionamento do câmbio</t>
  </si>
  <si>
    <t>Ruído na transmissão</t>
  </si>
  <si>
    <t>Marcha arranhando</t>
  </si>
  <si>
    <t>Pedal de embreagem baixo, dura ou ruído</t>
  </si>
  <si>
    <t>Transmissão patinando</t>
  </si>
  <si>
    <t>Dificuldade de movimento da alavanca de seleção</t>
  </si>
  <si>
    <t>Vazamento de Fluído</t>
  </si>
  <si>
    <t>Bateria descarregada</t>
  </si>
  <si>
    <t>Lâmpada / Fusível</t>
  </si>
  <si>
    <t>Medidor de combustível</t>
  </si>
  <si>
    <t>Motor do vidro dianteiro</t>
  </si>
  <si>
    <t>Motor do vidro traseiro</t>
  </si>
  <si>
    <t>A/C com funcionamento irregular / não funciona</t>
  </si>
  <si>
    <t>Motor do limpador de para-brisa</t>
  </si>
  <si>
    <t>Ventilação irregular / não funciona</t>
  </si>
  <si>
    <t>Evaporador</t>
  </si>
  <si>
    <t>Comandos elétricos em geral</t>
  </si>
  <si>
    <t>Compressor</t>
  </si>
  <si>
    <t>Comandos remotos em geral</t>
  </si>
  <si>
    <t>Farol / Lanterna</t>
  </si>
  <si>
    <t>Sincronização/Pareamento</t>
  </si>
  <si>
    <t>Unidade de áudio</t>
  </si>
  <si>
    <t>Sensores/Camera de Ré com funcionamento irregular / não funciona</t>
  </si>
  <si>
    <t>Bateria</t>
  </si>
  <si>
    <t>Luzes de anomalia acesas no painel</t>
  </si>
  <si>
    <t>Ruído anormal</t>
  </si>
  <si>
    <t>Alarme</t>
  </si>
  <si>
    <t>Vidros elétricos / travas elétricas / luzes internas e externas</t>
  </si>
  <si>
    <t>Pintura descascando / manchada / Corrosão</t>
  </si>
  <si>
    <t>Difusor</t>
  </si>
  <si>
    <t>Acabamento interno (portas, bancos, cintos,console, teto, carpete)</t>
  </si>
  <si>
    <t>Emblemas / Logotípos</t>
  </si>
  <si>
    <t>Acabamento Externos (retrovisores, vidros, molduras, spoiler, rodas, calotas)</t>
  </si>
  <si>
    <t>Portas, Porta Malas, Capô</t>
  </si>
  <si>
    <t>Infiltrações</t>
  </si>
  <si>
    <t>Limpadores/ Lavadores de Vidros</t>
  </si>
  <si>
    <t>Falha de montagem / acabamento</t>
  </si>
  <si>
    <t>Aparêcia dos Faróis, Lanternas, Auxiliares</t>
  </si>
  <si>
    <t>Ruído aerodinâmico</t>
  </si>
  <si>
    <t>Ruído interno</t>
  </si>
  <si>
    <t>OUTROS</t>
  </si>
  <si>
    <t>Palhetas do limpador</t>
  </si>
  <si>
    <t>X</t>
  </si>
  <si>
    <t>Mau cheiro do A/C</t>
  </si>
  <si>
    <t>Silencioso - Flexível</t>
  </si>
  <si>
    <t>Oxidação em geral</t>
  </si>
  <si>
    <t>Silencioso - Intermediário</t>
  </si>
  <si>
    <t>Veículo sem aceleração</t>
  </si>
  <si>
    <t>Silencioso - Final</t>
  </si>
  <si>
    <t>Dificuldade de abertura / fechamento de portas</t>
  </si>
  <si>
    <t>Bomba de combustível</t>
  </si>
  <si>
    <t>Ruído no acionamento dos vidros</t>
  </si>
  <si>
    <t>Trava das portas</t>
  </si>
  <si>
    <t>Retrovisor externo</t>
  </si>
  <si>
    <t>Aspecto visual dos faróis</t>
  </si>
  <si>
    <t>Para barro</t>
  </si>
  <si>
    <t>Fechadura das portas</t>
  </si>
  <si>
    <t>LEGENDA:</t>
  </si>
  <si>
    <t>Local da confirmação do sintoma</t>
  </si>
  <si>
    <t>Frequência do sintoma</t>
  </si>
  <si>
    <t>Responsável pela confirmação</t>
  </si>
  <si>
    <t>Vaga de Recepção</t>
  </si>
  <si>
    <t>Contínuo</t>
  </si>
  <si>
    <t>Intermitente</t>
  </si>
  <si>
    <t>Contínuo ou Intermitente</t>
  </si>
  <si>
    <t>Teste de Rodagem</t>
  </si>
  <si>
    <r>
      <rPr>
        <u/>
        <sz val="10"/>
        <color theme="1"/>
        <rFont val="Hyundai Sans Head Office"/>
        <family val="2"/>
      </rPr>
      <t>Contínuo:</t>
    </r>
    <r>
      <rPr>
        <sz val="10"/>
        <color theme="1"/>
        <rFont val="Hyundai Sans Head Office"/>
        <family val="2"/>
      </rPr>
      <t xml:space="preserve"> Método visual, sempre ocorre e apresenta fácil metodologia de reprodução do sintoma.</t>
    </r>
  </si>
  <si>
    <r>
      <rPr>
        <u/>
        <sz val="10"/>
        <color theme="1"/>
        <rFont val="Hyundai Sans Head Office"/>
        <family val="2"/>
      </rPr>
      <t>Intermitente:</t>
    </r>
    <r>
      <rPr>
        <sz val="10"/>
        <color theme="1"/>
        <rFont val="Hyundai Sans Head Office"/>
        <family val="2"/>
      </rPr>
      <t xml:space="preserve"> Método visual ou com suporte de equipamentos, não apresenta frequência de ocorrência regular e apresenta difícil ou média </t>
    </r>
  </si>
  <si>
    <t xml:space="preserve">                       dificuldade de reprodução do sintoma.</t>
  </si>
  <si>
    <t>*O tempo de diagnóstico deverá ser definido em conjunto com a área técnica.</t>
  </si>
  <si>
    <t>Responsável</t>
  </si>
  <si>
    <t>Agendador</t>
  </si>
  <si>
    <t>Sintoma está presente?</t>
  </si>
  <si>
    <t>É intermitente?</t>
  </si>
  <si>
    <t>Qual temperatura do motor que inicia o sintoma?</t>
  </si>
  <si>
    <t>Qual Faixa de Velocidade?</t>
  </si>
  <si>
    <t>Em qual(is) marcha(s) ocorre(m)?</t>
  </si>
  <si>
    <t>Temperatura ambiente/Condição climática</t>
  </si>
  <si>
    <t>Esta relacionado a primeira partida?</t>
  </si>
  <si>
    <t>É perceptivel dentro ou fora do veiculo?</t>
  </si>
  <si>
    <t>Após troca de combustivel ou abastecimento?</t>
  </si>
  <si>
    <t>Como estava sendo feita a frenagem?</t>
  </si>
  <si>
    <t xml:space="preserve">Como estava direcionando/movimentando/mantendo o volante? </t>
  </si>
  <si>
    <t xml:space="preserve">Qual era o tipo e inclinação de pavimento/pista? </t>
  </si>
  <si>
    <t>Qual era a condição de trânsito?</t>
  </si>
  <si>
    <t>Alguma luz de advertência acendeu?</t>
  </si>
  <si>
    <t>Qual modo estava selecionado?</t>
  </si>
  <si>
    <t>Porcentagem (ALC/GAS) de combustível no tanque</t>
  </si>
  <si>
    <t>Pode descrever o tipo/cor?</t>
  </si>
  <si>
    <t>Percebeu o sintoma andando ou parado?</t>
  </si>
  <si>
    <t>Acontece apenas com condutor específico?</t>
  </si>
  <si>
    <t>Quanto tempo estava percorrendo com o veículo antes do sintoma?</t>
  </si>
  <si>
    <t>Antes da viagem do sintoma, quanto tempo estacionado (era noite ou dia)?</t>
  </si>
  <si>
    <t>Qual a frequência de uso do veículo (Horas/dia e dias da semana)</t>
  </si>
  <si>
    <t>Qual a condição de trânsito que enfrenta na maior parte do uso?</t>
  </si>
  <si>
    <t>Algum fator relevante/anômalo associado antes do sintoma?</t>
  </si>
  <si>
    <t>Qual a frequência que ocorreu o sintoma novamente?</t>
  </si>
  <si>
    <t>Algum fator relevante associado para o sintoma parar de ser reproduzido?</t>
  </si>
  <si>
    <t>Local das Confirmações 
do Sintoma</t>
  </si>
  <si>
    <t>Tempo
 (h)</t>
  </si>
  <si>
    <t>Min.</t>
  </si>
  <si>
    <t>Volante "pesado"</t>
  </si>
  <si>
    <t xml:space="preserve">Odor de combustivel </t>
  </si>
  <si>
    <t>Fumaça ou fuligem no compartimento do motor</t>
  </si>
  <si>
    <t>Bateria sem carga</t>
  </si>
  <si>
    <t>Medidor de combustível Incorreto</t>
  </si>
  <si>
    <t>Unidade de aúdio/Multimedia</t>
  </si>
  <si>
    <t>Ar condicionado</t>
  </si>
  <si>
    <t>Ventilação interna</t>
  </si>
  <si>
    <t>Sensores/Camera de Ré</t>
  </si>
  <si>
    <t>Vidros elétricos / travas elétricas /
 luzes internas e externas</t>
  </si>
  <si>
    <t>Acabamento interno
(portas, bancos, cintos,console, teto, carpete)</t>
  </si>
  <si>
    <t>Acabamento Externos
(retrovisores, vidros, molduras, spoiler, rodas, calotas)</t>
  </si>
  <si>
    <t>Suspensão Direção</t>
  </si>
  <si>
    <t>Freio</t>
  </si>
  <si>
    <t>Motor</t>
  </si>
  <si>
    <t>Transmissão</t>
  </si>
  <si>
    <t>Elétrico</t>
  </si>
  <si>
    <t>Carroceria Acabamento</t>
  </si>
  <si>
    <t>Duração</t>
  </si>
  <si>
    <r>
      <rPr>
        <u/>
        <sz val="10"/>
        <color theme="1"/>
        <rFont val="Hyundai M Hinted"/>
      </rPr>
      <t>Contínuo:</t>
    </r>
    <r>
      <rPr>
        <sz val="10"/>
        <color theme="1"/>
        <rFont val="Hyundai M Hinted"/>
      </rPr>
      <t xml:space="preserve"> Método visual, sempre ocorre e apresenta fácil metodologia de reprodução do sintoma.</t>
    </r>
  </si>
  <si>
    <r>
      <rPr>
        <u/>
        <sz val="10"/>
        <color theme="1"/>
        <rFont val="Hyundai M Hinted"/>
      </rPr>
      <t>Intermitente:</t>
    </r>
    <r>
      <rPr>
        <sz val="10"/>
        <color theme="1"/>
        <rFont val="Hyundai M Hinted"/>
      </rPr>
      <t xml:space="preserve"> Método visual ou com suporte de equipamentos, não apresenta frequência de ocorrência regular e apresenta difícil ou média </t>
    </r>
  </si>
  <si>
    <t>Pergunta 9</t>
  </si>
  <si>
    <t>Pergunta 10</t>
  </si>
  <si>
    <t>Pergunta 11</t>
  </si>
  <si>
    <t>Pergunta 12</t>
  </si>
  <si>
    <t>Pergunta 13</t>
  </si>
  <si>
    <t>Pergunta 14</t>
  </si>
  <si>
    <t>Pergunta 15</t>
  </si>
  <si>
    <t>Solicitação do Cliente.</t>
  </si>
  <si>
    <t>Duração.</t>
  </si>
  <si>
    <t>Tempo (h).</t>
  </si>
  <si>
    <t>Como ocorre?</t>
  </si>
  <si>
    <t>Onde ocorre?</t>
  </si>
  <si>
    <t>Quando ocorre?</t>
  </si>
  <si>
    <t>Unidade de áudio com funcionamento irregular / não funciona</t>
  </si>
  <si>
    <t>Responsável pela Conformação de sintoma</t>
  </si>
  <si>
    <t>Responsável pela Confirmação de sintoma</t>
  </si>
  <si>
    <t>24:00:00</t>
  </si>
  <si>
    <t>(vazio)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</si>
</sst>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16">
    <font>
      <sz val="11"/>
      <color theme="1"/>
      <name val="Calibri"/>
      <family val="2"/>
      <scheme val="minor"/>
    </font>
    <font>
      <sz val="12"/>
      <color theme="1"/>
      <name val="Hyundai Sans Head Office"/>
      <family val="2"/>
    </font>
    <font>
      <sz val="10"/>
      <color theme="1"/>
      <name val="Hyundai Sans Head Office"/>
      <family val="2"/>
    </font>
    <font>
      <b/>
      <sz val="10"/>
      <color theme="1"/>
      <name val="Hyundai Sans Head Office"/>
      <family val="2"/>
    </font>
    <font>
      <sz val="10"/>
      <color theme="1"/>
      <name val="Hyundai M Hinted"/>
      <family val="2"/>
    </font>
    <font>
      <sz val="10"/>
      <color indexed="8"/>
      <name val="Hyundai Sans Head Office"/>
      <family val="2"/>
    </font>
    <font>
      <u/>
      <sz val="10"/>
      <color theme="1"/>
      <name val="Hyundai Sans Head Office"/>
      <family val="2"/>
    </font>
    <font>
      <sz val="10"/>
      <color theme="1"/>
      <name val="Hyundai M Hinted"/>
    </font>
    <font>
      <b/>
      <sz val="12"/>
      <color theme="1"/>
      <name val="Hyundai M Hinted"/>
    </font>
    <font>
      <b/>
      <u/>
      <sz val="12"/>
      <color theme="1"/>
      <name val="Hyundai M Hinted"/>
    </font>
    <font>
      <b/>
      <sz val="10"/>
      <color theme="1"/>
      <name val="Hyundai M Hinted"/>
    </font>
    <font>
      <sz val="10"/>
      <name val="Hyundai M Hinted"/>
    </font>
    <font>
      <u/>
      <sz val="10"/>
      <color theme="1"/>
      <name val="Hyundai M Hinted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/>
        <bgColor theme="8"/>
      </patternFill>
    </fill>
    <fill>
      <patternFill patternType="solid">
        <fgColor theme="3"/>
        <bgColor indexed="64"/>
      </patternFill>
    </fill>
    <fill>
      <patternFill patternType="solid">
        <fgColor theme="7" tint="-0.249977111117893"/>
        <bgColor theme="8"/>
      </patternFill>
    </fill>
    <fill>
      <patternFill patternType="solid">
        <fgColor theme="7" tint="-0.249977111117893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3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5" fillId="5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 vertical="center"/>
    </xf>
    <xf numFmtId="0" fontId="2" fillId="10" borderId="2" xfId="0" applyFont="1" applyFill="1" applyBorder="1" applyAlignment="1">
      <alignment horizontal="center" vertical="center"/>
    </xf>
    <xf numFmtId="0" fontId="2" fillId="10" borderId="11" xfId="0" applyFont="1" applyFill="1" applyBorder="1" applyAlignment="1">
      <alignment horizontal="center" vertical="center"/>
    </xf>
    <xf numFmtId="0" fontId="2" fillId="11" borderId="3" xfId="0" applyFont="1" applyFill="1" applyBorder="1" applyAlignment="1">
      <alignment horizontal="center"/>
    </xf>
    <xf numFmtId="0" fontId="2" fillId="11" borderId="4" xfId="0" applyFont="1" applyFill="1" applyBorder="1" applyAlignment="1">
      <alignment horizontal="center"/>
    </xf>
    <xf numFmtId="0" fontId="2" fillId="11" borderId="4" xfId="0" applyFont="1" applyFill="1" applyBorder="1" applyAlignment="1">
      <alignment horizontal="center" vertical="center"/>
    </xf>
    <xf numFmtId="0" fontId="2" fillId="11" borderId="5" xfId="0" applyFont="1" applyFill="1" applyBorder="1" applyAlignment="1">
      <alignment horizontal="center"/>
    </xf>
    <xf numFmtId="0" fontId="2" fillId="11" borderId="7" xfId="0" applyFont="1" applyFill="1" applyBorder="1" applyAlignment="1">
      <alignment horizontal="center"/>
    </xf>
    <xf numFmtId="0" fontId="2" fillId="11" borderId="2" xfId="0" applyFont="1" applyFill="1" applyBorder="1" applyAlignment="1">
      <alignment horizontal="center"/>
    </xf>
    <xf numFmtId="0" fontId="2" fillId="11" borderId="2" xfId="0" applyFont="1" applyFill="1" applyBorder="1" applyAlignment="1">
      <alignment horizontal="center" vertical="center"/>
    </xf>
    <xf numFmtId="0" fontId="2" fillId="11" borderId="8" xfId="0" applyFont="1" applyFill="1" applyBorder="1" applyAlignment="1">
      <alignment horizontal="center"/>
    </xf>
    <xf numFmtId="0" fontId="2" fillId="11" borderId="11" xfId="0" applyFont="1" applyFill="1" applyBorder="1" applyAlignment="1">
      <alignment horizontal="center"/>
    </xf>
    <xf numFmtId="0" fontId="2" fillId="11" borderId="1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12" borderId="2" xfId="0" applyFont="1" applyFill="1" applyBorder="1" applyAlignment="1">
      <alignment horizontal="center"/>
    </xf>
    <xf numFmtId="0" fontId="2" fillId="12" borderId="2" xfId="0" applyFont="1" applyFill="1" applyBorder="1" applyAlignment="1">
      <alignment horizontal="center" vertical="center"/>
    </xf>
    <xf numFmtId="0" fontId="2" fillId="12" borderId="1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2" fillId="10" borderId="2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10" borderId="1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11" borderId="21" xfId="0" applyFont="1" applyFill="1" applyBorder="1" applyAlignment="1">
      <alignment horizontal="center"/>
    </xf>
    <xf numFmtId="0" fontId="2" fillId="11" borderId="14" xfId="0" applyFont="1" applyFill="1" applyBorder="1" applyAlignment="1">
      <alignment horizontal="center"/>
    </xf>
    <xf numFmtId="0" fontId="2" fillId="11" borderId="22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7" fillId="4" borderId="2" xfId="0" applyFont="1" applyFill="1" applyBorder="1" applyAlignment="1">
      <alignment horizontal="left" vertical="center"/>
    </xf>
    <xf numFmtId="0" fontId="7" fillId="4" borderId="2" xfId="0" applyFont="1" applyFill="1" applyBorder="1" applyAlignment="1">
      <alignment horizontal="center" vertical="center"/>
    </xf>
    <xf numFmtId="0" fontId="7" fillId="14" borderId="19" xfId="0" applyFont="1" applyFill="1" applyBorder="1" applyAlignment="1">
      <alignment horizontal="center" vertical="center"/>
    </xf>
    <xf numFmtId="0" fontId="7" fillId="14" borderId="20" xfId="0" applyFont="1" applyFill="1" applyBorder="1" applyAlignment="1">
      <alignment horizontal="center" vertical="center"/>
    </xf>
    <xf numFmtId="0" fontId="7" fillId="14" borderId="2" xfId="0" applyFont="1" applyFill="1" applyBorder="1" applyAlignment="1">
      <alignment horizontal="center" vertical="center"/>
    </xf>
    <xf numFmtId="0" fontId="7" fillId="14" borderId="8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left" vertical="center"/>
    </xf>
    <xf numFmtId="0" fontId="7" fillId="6" borderId="2" xfId="0" applyFont="1" applyFill="1" applyBorder="1" applyAlignment="1">
      <alignment horizontal="center" vertical="center"/>
    </xf>
    <xf numFmtId="0" fontId="7" fillId="15" borderId="2" xfId="0" applyFont="1" applyFill="1" applyBorder="1" applyAlignment="1">
      <alignment horizontal="center" vertical="center"/>
    </xf>
    <xf numFmtId="0" fontId="7" fillId="15" borderId="8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left" vertical="center"/>
    </xf>
    <xf numFmtId="0" fontId="7" fillId="7" borderId="2" xfId="0" applyFont="1" applyFill="1" applyBorder="1" applyAlignment="1">
      <alignment horizontal="center" vertical="center"/>
    </xf>
    <xf numFmtId="0" fontId="7" fillId="16" borderId="2" xfId="0" applyFont="1" applyFill="1" applyBorder="1" applyAlignment="1">
      <alignment horizontal="center" vertical="center"/>
    </xf>
    <xf numFmtId="0" fontId="7" fillId="16" borderId="8" xfId="0" applyFont="1" applyFill="1" applyBorder="1" applyAlignment="1">
      <alignment horizontal="center" vertical="center"/>
    </xf>
    <xf numFmtId="0" fontId="11" fillId="7" borderId="2" xfId="0" applyFont="1" applyFill="1" applyBorder="1" applyAlignment="1">
      <alignment horizontal="left" vertical="center"/>
    </xf>
    <xf numFmtId="0" fontId="7" fillId="8" borderId="2" xfId="0" applyFont="1" applyFill="1" applyBorder="1" applyAlignment="1">
      <alignment horizontal="left" vertical="center"/>
    </xf>
    <xf numFmtId="0" fontId="7" fillId="8" borderId="2" xfId="0" applyFont="1" applyFill="1" applyBorder="1" applyAlignment="1">
      <alignment horizontal="center" vertical="center"/>
    </xf>
    <xf numFmtId="0" fontId="7" fillId="17" borderId="2" xfId="0" applyFont="1" applyFill="1" applyBorder="1" applyAlignment="1">
      <alignment horizontal="center" vertical="center"/>
    </xf>
    <xf numFmtId="0" fontId="7" fillId="17" borderId="8" xfId="0" applyFont="1" applyFill="1" applyBorder="1" applyAlignment="1">
      <alignment horizontal="center" vertical="center"/>
    </xf>
    <xf numFmtId="0" fontId="7" fillId="9" borderId="2" xfId="0" applyFont="1" applyFill="1" applyBorder="1" applyAlignment="1">
      <alignment horizontal="left" vertical="center"/>
    </xf>
    <xf numFmtId="0" fontId="7" fillId="9" borderId="2" xfId="0" applyFont="1" applyFill="1" applyBorder="1" applyAlignment="1">
      <alignment horizontal="center"/>
    </xf>
    <xf numFmtId="0" fontId="7" fillId="13" borderId="2" xfId="0" applyFont="1" applyFill="1" applyBorder="1" applyAlignment="1">
      <alignment horizontal="center"/>
    </xf>
    <xf numFmtId="0" fontId="7" fillId="13" borderId="8" xfId="0" applyFont="1" applyFill="1" applyBorder="1" applyAlignment="1">
      <alignment horizontal="center"/>
    </xf>
    <xf numFmtId="0" fontId="7" fillId="10" borderId="2" xfId="0" applyFont="1" applyFill="1" applyBorder="1" applyAlignment="1">
      <alignment horizontal="left" vertical="center" wrapText="1"/>
    </xf>
    <xf numFmtId="0" fontId="7" fillId="10" borderId="2" xfId="0" applyFont="1" applyFill="1" applyBorder="1" applyAlignment="1">
      <alignment horizontal="left" vertical="center"/>
    </xf>
    <xf numFmtId="0" fontId="7" fillId="18" borderId="2" xfId="0" applyFont="1" applyFill="1" applyBorder="1" applyAlignment="1">
      <alignment horizontal="center" vertical="center"/>
    </xf>
    <xf numFmtId="0" fontId="7" fillId="18" borderId="8" xfId="0" applyFont="1" applyFill="1" applyBorder="1" applyAlignment="1">
      <alignment horizontal="center" vertical="center"/>
    </xf>
    <xf numFmtId="0" fontId="7" fillId="10" borderId="11" xfId="0" applyFont="1" applyFill="1" applyBorder="1" applyAlignment="1">
      <alignment horizontal="left" vertical="center"/>
    </xf>
    <xf numFmtId="0" fontId="7" fillId="18" borderId="11" xfId="0" applyFont="1" applyFill="1" applyBorder="1" applyAlignment="1">
      <alignment horizontal="center" vertical="center"/>
    </xf>
    <xf numFmtId="0" fontId="7" fillId="18" borderId="12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12" borderId="2" xfId="0" applyFont="1" applyFill="1" applyBorder="1" applyAlignment="1">
      <alignment horizontal="center"/>
    </xf>
    <xf numFmtId="0" fontId="7" fillId="12" borderId="2" xfId="0" applyFont="1" applyFill="1" applyBorder="1" applyAlignment="1">
      <alignment horizontal="center" vertical="center"/>
    </xf>
    <xf numFmtId="0" fontId="7" fillId="12" borderId="18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/>
    </xf>
    <xf numFmtId="0" fontId="10" fillId="4" borderId="2" xfId="0" applyFont="1" applyFill="1" applyBorder="1" applyAlignment="1">
      <alignment vertical="center"/>
    </xf>
    <xf numFmtId="164" fontId="7" fillId="4" borderId="2" xfId="0" applyNumberFormat="1" applyFont="1" applyFill="1" applyBorder="1" applyAlignment="1">
      <alignment horizontal="left" vertical="center"/>
    </xf>
    <xf numFmtId="164" fontId="7" fillId="4" borderId="2" xfId="0" applyNumberFormat="1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vertical="center" wrapText="1"/>
    </xf>
    <xf numFmtId="0" fontId="10" fillId="6" borderId="2" xfId="0" applyFont="1" applyFill="1" applyBorder="1" applyAlignment="1">
      <alignment vertical="center"/>
    </xf>
    <xf numFmtId="164" fontId="7" fillId="6" borderId="2" xfId="0" applyNumberFormat="1" applyFont="1" applyFill="1" applyBorder="1" applyAlignment="1">
      <alignment horizontal="left" vertical="center"/>
    </xf>
    <xf numFmtId="0" fontId="10" fillId="7" borderId="2" xfId="0" applyFont="1" applyFill="1" applyBorder="1" applyAlignment="1">
      <alignment vertical="center"/>
    </xf>
    <xf numFmtId="164" fontId="7" fillId="7" borderId="2" xfId="0" applyNumberFormat="1" applyFont="1" applyFill="1" applyBorder="1" applyAlignment="1">
      <alignment horizontal="left" vertical="center"/>
    </xf>
    <xf numFmtId="0" fontId="10" fillId="8" borderId="2" xfId="0" applyFont="1" applyFill="1" applyBorder="1" applyAlignment="1">
      <alignment vertical="center"/>
    </xf>
    <xf numFmtId="164" fontId="7" fillId="8" borderId="2" xfId="0" applyNumberFormat="1" applyFont="1" applyFill="1" applyBorder="1" applyAlignment="1">
      <alignment horizontal="left" vertical="center"/>
    </xf>
    <xf numFmtId="0" fontId="10" fillId="9" borderId="2" xfId="0" applyFont="1" applyFill="1" applyBorder="1" applyAlignment="1">
      <alignment vertical="center"/>
    </xf>
    <xf numFmtId="164" fontId="7" fillId="9" borderId="2" xfId="0" applyNumberFormat="1" applyFont="1" applyFill="1" applyBorder="1" applyAlignment="1">
      <alignment horizontal="left" vertical="center"/>
    </xf>
    <xf numFmtId="0" fontId="7" fillId="9" borderId="2" xfId="0" applyFont="1" applyFill="1" applyBorder="1" applyAlignment="1">
      <alignment horizontal="left" vertical="center" wrapText="1"/>
    </xf>
    <xf numFmtId="0" fontId="7" fillId="13" borderId="2" xfId="0" applyFont="1" applyFill="1" applyBorder="1" applyAlignment="1">
      <alignment horizontal="center" vertical="center"/>
    </xf>
    <xf numFmtId="0" fontId="10" fillId="10" borderId="2" xfId="0" applyFont="1" applyFill="1" applyBorder="1" applyAlignment="1">
      <alignment vertical="center"/>
    </xf>
    <xf numFmtId="164" fontId="7" fillId="10" borderId="2" xfId="0" applyNumberFormat="1" applyFont="1" applyFill="1" applyBorder="1" applyAlignment="1">
      <alignment horizontal="left" vertical="center"/>
    </xf>
    <xf numFmtId="0" fontId="7" fillId="10" borderId="2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10" fillId="10" borderId="11" xfId="0" applyFont="1" applyFill="1" applyBorder="1" applyAlignment="1">
      <alignment vertical="center"/>
    </xf>
    <xf numFmtId="164" fontId="7" fillId="10" borderId="11" xfId="0" applyNumberFormat="1" applyFont="1" applyFill="1" applyBorder="1" applyAlignment="1">
      <alignment horizontal="left" vertical="center"/>
    </xf>
    <xf numFmtId="0" fontId="0" fillId="0" borderId="0" xfId="0" pivotButton="1"/>
    <xf numFmtId="0" fontId="0" fillId="0" borderId="0" xfId="0" pivotButton="1" applyAlignment="1">
      <alignment horizontal="center"/>
    </xf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0" fontId="8" fillId="2" borderId="13" xfId="0" applyFont="1" applyFill="1" applyBorder="1" applyAlignment="1"/>
    <xf numFmtId="0" fontId="7" fillId="9" borderId="2" xfId="0" applyFont="1" applyFill="1" applyBorder="1" applyAlignment="1">
      <alignment horizontal="center" vertical="center"/>
    </xf>
    <xf numFmtId="0" fontId="7" fillId="9" borderId="0" xfId="0" applyFont="1" applyFill="1" applyAlignment="1">
      <alignment horizontal="center"/>
    </xf>
    <xf numFmtId="0" fontId="7" fillId="9" borderId="8" xfId="0" applyFont="1" applyFill="1" applyBorder="1" applyAlignment="1">
      <alignment horizontal="center" vertical="center"/>
    </xf>
    <xf numFmtId="0" fontId="7" fillId="15" borderId="18" xfId="0" applyFont="1" applyFill="1" applyBorder="1" applyAlignment="1">
      <alignment horizontal="center" vertical="center"/>
    </xf>
    <xf numFmtId="0" fontId="7" fillId="15" borderId="23" xfId="0" applyFont="1" applyFill="1" applyBorder="1" applyAlignment="1">
      <alignment horizontal="center" vertical="center"/>
    </xf>
    <xf numFmtId="0" fontId="7" fillId="16" borderId="18" xfId="0" applyFont="1" applyFill="1" applyBorder="1" applyAlignment="1">
      <alignment horizontal="center" vertical="center"/>
    </xf>
    <xf numFmtId="0" fontId="7" fillId="16" borderId="23" xfId="0" applyFont="1" applyFill="1" applyBorder="1" applyAlignment="1">
      <alignment horizontal="center" vertical="center"/>
    </xf>
    <xf numFmtId="0" fontId="7" fillId="17" borderId="18" xfId="0" applyFont="1" applyFill="1" applyBorder="1" applyAlignment="1">
      <alignment horizontal="center" vertical="center"/>
    </xf>
    <xf numFmtId="0" fontId="7" fillId="17" borderId="23" xfId="0" applyFont="1" applyFill="1" applyBorder="1" applyAlignment="1">
      <alignment horizontal="center" vertical="center"/>
    </xf>
    <xf numFmtId="0" fontId="7" fillId="18" borderId="18" xfId="0" applyFont="1" applyFill="1" applyBorder="1" applyAlignment="1">
      <alignment horizontal="center" vertical="center"/>
    </xf>
    <xf numFmtId="0" fontId="7" fillId="18" borderId="23" xfId="0" applyFont="1" applyFill="1" applyBorder="1" applyAlignment="1">
      <alignment horizontal="center" vertical="center"/>
    </xf>
    <xf numFmtId="0" fontId="7" fillId="16" borderId="19" xfId="0" applyFont="1" applyFill="1" applyBorder="1" applyAlignment="1">
      <alignment horizontal="center" vertical="center"/>
    </xf>
    <xf numFmtId="0" fontId="7" fillId="16" borderId="20" xfId="0" applyFont="1" applyFill="1" applyBorder="1" applyAlignment="1">
      <alignment horizontal="center" vertical="center"/>
    </xf>
    <xf numFmtId="0" fontId="7" fillId="13" borderId="19" xfId="0" applyFont="1" applyFill="1" applyBorder="1" applyAlignment="1">
      <alignment horizontal="center"/>
    </xf>
    <xf numFmtId="0" fontId="7" fillId="13" borderId="20" xfId="0" applyFont="1" applyFill="1" applyBorder="1" applyAlignment="1">
      <alignment horizontal="center"/>
    </xf>
    <xf numFmtId="0" fontId="7" fillId="18" borderId="19" xfId="0" applyFont="1" applyFill="1" applyBorder="1" applyAlignment="1">
      <alignment horizontal="center" vertical="center"/>
    </xf>
    <xf numFmtId="0" fontId="7" fillId="18" borderId="20" xfId="0" applyFont="1" applyFill="1" applyBorder="1" applyAlignment="1">
      <alignment horizontal="center" vertical="center"/>
    </xf>
    <xf numFmtId="0" fontId="7" fillId="9" borderId="11" xfId="0" applyFont="1" applyFill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 vertical="center"/>
    </xf>
    <xf numFmtId="164" fontId="2" fillId="6" borderId="2" xfId="0" applyNumberFormat="1" applyFont="1" applyFill="1" applyBorder="1" applyAlignment="1">
      <alignment horizontal="center" vertical="center"/>
    </xf>
    <xf numFmtId="164" fontId="2" fillId="7" borderId="2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 vertical="center"/>
    </xf>
    <xf numFmtId="164" fontId="2" fillId="8" borderId="2" xfId="0" applyNumberFormat="1" applyFont="1" applyFill="1" applyBorder="1" applyAlignment="1">
      <alignment horizontal="center" vertical="center"/>
    </xf>
    <xf numFmtId="164" fontId="2" fillId="9" borderId="2" xfId="0" applyNumberFormat="1" applyFont="1" applyFill="1" applyBorder="1" applyAlignment="1">
      <alignment horizontal="center"/>
    </xf>
    <xf numFmtId="164" fontId="2" fillId="10" borderId="2" xfId="0" applyNumberFormat="1" applyFont="1" applyFill="1" applyBorder="1" applyAlignment="1">
      <alignment horizontal="center" vertical="center"/>
    </xf>
    <xf numFmtId="164" fontId="2" fillId="10" borderId="2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/>
    </xf>
    <xf numFmtId="164" fontId="2" fillId="10" borderId="11" xfId="0" applyNumberFormat="1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 vertical="center"/>
    </xf>
    <xf numFmtId="0" fontId="0" fillId="8" borderId="0" xfId="0" applyFill="1"/>
    <xf numFmtId="0" fontId="14" fillId="20" borderId="0" xfId="0" applyFont="1" applyFill="1"/>
    <xf numFmtId="0" fontId="14" fillId="0" borderId="0" xfId="0" applyFont="1"/>
    <xf numFmtId="0" fontId="14" fillId="8" borderId="0" xfId="0" applyFont="1" applyFill="1"/>
    <xf numFmtId="21" fontId="14" fillId="2" borderId="0" xfId="0" applyNumberFormat="1" applyFont="1" applyFill="1"/>
    <xf numFmtId="0" fontId="14" fillId="2" borderId="0" xfId="0" applyFont="1" applyFill="1"/>
    <xf numFmtId="0" fontId="0" fillId="17" borderId="0" xfId="0" applyFill="1"/>
    <xf numFmtId="21" fontId="0" fillId="17" borderId="0" xfId="0" applyNumberFormat="1" applyFill="1"/>
    <xf numFmtId="0" fontId="0" fillId="0" borderId="0" xfId="0" applyBorder="1"/>
    <xf numFmtId="49" fontId="7" fillId="9" borderId="2" xfId="0" applyNumberFormat="1" applyFont="1" applyFill="1" applyBorder="1" applyAlignment="1">
      <alignment horizontal="left" vertical="center"/>
    </xf>
    <xf numFmtId="0" fontId="7" fillId="1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164" fontId="15" fillId="0" borderId="2" xfId="0" applyNumberFormat="1" applyFont="1" applyFill="1" applyBorder="1" applyAlignment="1" applyProtection="1">
      <alignment horizontal="center"/>
      <protection hidden="1"/>
    </xf>
    <xf numFmtId="0" fontId="15" fillId="0" borderId="2" xfId="0" applyFont="1" applyFill="1" applyBorder="1" applyAlignment="1" applyProtection="1">
      <alignment horizontal="center"/>
      <protection hidden="1"/>
    </xf>
    <xf numFmtId="0" fontId="13" fillId="19" borderId="0" xfId="0" applyFont="1" applyFill="1" applyBorder="1" applyAlignment="1">
      <alignment horizontal="center"/>
    </xf>
    <xf numFmtId="0" fontId="0" fillId="8" borderId="0" xfId="0" applyFill="1" applyAlignment="1" applyProtection="1">
      <alignment horizontal="center"/>
      <protection hidden="1"/>
    </xf>
    <xf numFmtId="0" fontId="13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13" fillId="20" borderId="2" xfId="0" applyFont="1" applyFill="1" applyBorder="1" applyAlignment="1">
      <alignment horizontal="center"/>
    </xf>
    <xf numFmtId="21" fontId="0" fillId="8" borderId="0" xfId="0" applyNumberFormat="1" applyFill="1" applyAlignment="1" applyProtection="1">
      <alignment horizontal="center"/>
      <protection hidden="1"/>
    </xf>
    <xf numFmtId="0" fontId="15" fillId="0" borderId="0" xfId="0" applyFont="1" applyFill="1" applyBorder="1" applyAlignment="1">
      <alignment horizontal="center"/>
    </xf>
    <xf numFmtId="21" fontId="15" fillId="0" borderId="0" xfId="0" applyNumberFormat="1" applyFont="1" applyFill="1" applyBorder="1" applyAlignment="1">
      <alignment horizontal="center"/>
    </xf>
    <xf numFmtId="0" fontId="15" fillId="0" borderId="14" xfId="0" applyFont="1" applyFill="1" applyBorder="1" applyAlignment="1" applyProtection="1">
      <alignment horizontal="center"/>
      <protection hidden="1"/>
    </xf>
    <xf numFmtId="0" fontId="15" fillId="0" borderId="24" xfId="0" applyFont="1" applyFill="1" applyBorder="1" applyAlignment="1" applyProtection="1">
      <alignment horizontal="center"/>
      <protection hidden="1"/>
    </xf>
    <xf numFmtId="0" fontId="15" fillId="0" borderId="7" xfId="0" applyFont="1" applyFill="1" applyBorder="1" applyAlignment="1" applyProtection="1">
      <alignment horizontal="center"/>
      <protection hidden="1"/>
    </xf>
    <xf numFmtId="21" fontId="15" fillId="0" borderId="2" xfId="0" applyNumberFormat="1" applyFont="1" applyFill="1" applyBorder="1" applyAlignment="1" applyProtection="1">
      <alignment horizontal="center"/>
      <protection hidden="1"/>
    </xf>
    <xf numFmtId="0" fontId="13" fillId="21" borderId="0" xfId="0" applyFont="1" applyFill="1" applyBorder="1" applyAlignment="1">
      <alignment horizontal="center"/>
    </xf>
    <xf numFmtId="0" fontId="0" fillId="8" borderId="0" xfId="0" applyFill="1" applyAlignment="1" applyProtection="1">
      <alignment horizontal="center" vertical="center"/>
      <protection hidden="1"/>
    </xf>
    <xf numFmtId="0" fontId="13" fillId="22" borderId="14" xfId="0" applyFont="1" applyFill="1" applyBorder="1" applyAlignment="1">
      <alignment horizontal="center"/>
    </xf>
    <xf numFmtId="0" fontId="13" fillId="22" borderId="24" xfId="0" applyFont="1" applyFill="1" applyBorder="1" applyAlignment="1">
      <alignment horizontal="center"/>
    </xf>
    <xf numFmtId="0" fontId="13" fillId="22" borderId="7" xfId="0" applyFont="1" applyFill="1" applyBorder="1" applyAlignment="1">
      <alignment horizontal="center"/>
    </xf>
    <xf numFmtId="21" fontId="0" fillId="8" borderId="0" xfId="0" applyNumberFormat="1" applyFill="1" applyAlignment="1" applyProtection="1">
      <alignment horizontal="center" vertical="center"/>
      <protection hidden="1"/>
    </xf>
    <xf numFmtId="0" fontId="1" fillId="2" borderId="1" xfId="0" applyFont="1" applyFill="1" applyBorder="1" applyAlignment="1">
      <alignment horizontal="center"/>
    </xf>
    <xf numFmtId="0" fontId="2" fillId="11" borderId="15" xfId="0" applyFont="1" applyFill="1" applyBorder="1" applyAlignment="1">
      <alignment horizontal="center" vertical="center" textRotation="90"/>
    </xf>
    <xf numFmtId="0" fontId="2" fillId="11" borderId="16" xfId="0" applyFont="1" applyFill="1" applyBorder="1" applyAlignment="1">
      <alignment horizontal="center" vertical="center" textRotation="90"/>
    </xf>
    <xf numFmtId="0" fontId="2" fillId="11" borderId="17" xfId="0" applyFont="1" applyFill="1" applyBorder="1" applyAlignment="1">
      <alignment horizontal="center" vertical="center" textRotation="90"/>
    </xf>
    <xf numFmtId="0" fontId="2" fillId="12" borderId="2" xfId="0" applyFont="1" applyFill="1" applyBorder="1" applyAlignment="1">
      <alignment horizontal="center" vertical="center"/>
    </xf>
  </cellXfs>
  <cellStyles count="1">
    <cellStyle name="Normal" xfId="0" builtinId="0"/>
  </cellStyles>
  <dxfs count="526"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0.749992370372631"/>
        </patternFill>
      </fill>
    </dxf>
    <dxf>
      <fill>
        <patternFill patternType="solid">
          <bgColor theme="1" tint="0.249977111117893"/>
        </patternFill>
      </fill>
    </dxf>
    <dxf>
      <fill>
        <patternFill patternType="solid">
          <bgColor theme="1" tint="0.34998626667073579"/>
        </patternFill>
      </fill>
    </dxf>
    <dxf>
      <fill>
        <patternFill patternType="solid">
          <bgColor theme="1" tint="0.49998474074526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3"/>
        </patternFill>
      </fill>
    </dxf>
    <dxf>
      <fill>
        <patternFill patternType="solid">
          <bgColor theme="3"/>
        </patternFill>
      </fill>
    </dxf>
    <dxf>
      <fill>
        <patternFill patternType="solid">
          <bgColor theme="3"/>
        </patternFill>
      </fill>
    </dxf>
    <dxf>
      <numFmt numFmtId="26" formatCode="h:mm:ss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07/relationships/slicerCache" Target="slicerCaches/slicerCache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07/relationships/slicerCache" Target="slicerCaches/slicerCache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07/relationships/slicerCache" Target="slicerCaches/slicerCache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pivotCacheDefinition" Target="pivotCache/pivotCacheDefinition2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Relationship Id="rId14" Type="http://schemas.microsoft.com/office/2007/relationships/slicerCache" Target="slicerCaches/slicerCache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Agendamento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onsultor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6568</xdr:colOff>
      <xdr:row>1</xdr:row>
      <xdr:rowOff>13987</xdr:rowOff>
    </xdr:from>
    <xdr:to>
      <xdr:col>21</xdr:col>
      <xdr:colOff>15397</xdr:colOff>
      <xdr:row>5</xdr:row>
      <xdr:rowOff>25925</xdr:rowOff>
    </xdr:to>
    <xdr:grpSp>
      <xdr:nvGrpSpPr>
        <xdr:cNvPr id="2" name="Grupo 1"/>
        <xdr:cNvGrpSpPr/>
      </xdr:nvGrpSpPr>
      <xdr:grpSpPr>
        <a:xfrm>
          <a:off x="5239715" y="137252"/>
          <a:ext cx="8144300" cy="773938"/>
          <a:chOff x="5315720" y="212770"/>
          <a:chExt cx="6750177" cy="773938"/>
        </a:xfrm>
      </xdr:grpSpPr>
      <xdr:sp macro="" textlink="">
        <xdr:nvSpPr>
          <xdr:cNvPr id="3" name="Retângulo 2"/>
          <xdr:cNvSpPr/>
        </xdr:nvSpPr>
        <xdr:spPr>
          <a:xfrm>
            <a:off x="5315720" y="212770"/>
            <a:ext cx="6745001" cy="768610"/>
          </a:xfrm>
          <a:prstGeom prst="rect">
            <a:avLst/>
          </a:prstGeom>
          <a:solidFill>
            <a:schemeClr val="bg1">
              <a:lumMod val="85000"/>
            </a:schemeClr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/>
          </a:p>
        </xdr:txBody>
      </xdr:sp>
      <xdr:sp macro="" textlink="">
        <xdr:nvSpPr>
          <xdr:cNvPr id="4" name="Arredondar Retângulo em um Canto Único 3">
            <a:hlinkClick xmlns:r="http://schemas.openxmlformats.org/officeDocument/2006/relationships" r:id="rId1"/>
          </xdr:cNvPr>
          <xdr:cNvSpPr/>
        </xdr:nvSpPr>
        <xdr:spPr>
          <a:xfrm>
            <a:off x="8765140" y="405683"/>
            <a:ext cx="3300757" cy="581025"/>
          </a:xfrm>
          <a:prstGeom prst="round1Rect">
            <a:avLst/>
          </a:prstGeom>
          <a:solidFill>
            <a:schemeClr val="accent4">
              <a:lumMod val="75000"/>
            </a:schemeClr>
          </a:solidFill>
          <a:ln>
            <a:noFill/>
          </a:ln>
          <a:scene3d>
            <a:camera prst="orthographicFront"/>
            <a:lightRig rig="threePt" dir="t"/>
          </a:scene3d>
          <a:sp3d>
            <a:bevelT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r>
              <a:rPr lang="pt-BR" sz="1800" b="1">
                <a:solidFill>
                  <a:schemeClr val="lt1"/>
                </a:solidFill>
                <a:latin typeface="+mn-lt"/>
                <a:ea typeface="+mn-ea"/>
                <a:cs typeface="+mn-cs"/>
              </a:rPr>
              <a:t>Agendamento</a:t>
            </a:r>
          </a:p>
        </xdr:txBody>
      </xdr:sp>
      <xdr:sp macro="" textlink="">
        <xdr:nvSpPr>
          <xdr:cNvPr id="5" name="Arredondar Retângulo em um Canto Único 4"/>
          <xdr:cNvSpPr/>
        </xdr:nvSpPr>
        <xdr:spPr>
          <a:xfrm>
            <a:off x="5348321" y="396158"/>
            <a:ext cx="3360539" cy="581025"/>
          </a:xfrm>
          <a:prstGeom prst="round1Rect">
            <a:avLst/>
          </a:prstGeom>
          <a:solidFill>
            <a:schemeClr val="tx2"/>
          </a:solidFill>
          <a:ln>
            <a:noFill/>
          </a:ln>
          <a:scene3d>
            <a:camera prst="orthographicFront"/>
            <a:lightRig rig="threePt" dir="t"/>
          </a:scene3d>
          <a:sp3d>
            <a:bevelT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r>
              <a:rPr lang="pt-BR" sz="1600" b="1">
                <a:solidFill>
                  <a:schemeClr val="lt1"/>
                </a:solidFill>
                <a:latin typeface="+mn-lt"/>
                <a:ea typeface="+mn-ea"/>
                <a:cs typeface="+mn-cs"/>
              </a:rPr>
              <a:t>Consultor de Serviços</a:t>
            </a:r>
          </a:p>
        </xdr:txBody>
      </xdr:sp>
      <xdr:sp macro="" textlink="">
        <xdr:nvSpPr>
          <xdr:cNvPr id="6" name="Arredondar Retângulo em um Canto Único 5"/>
          <xdr:cNvSpPr/>
        </xdr:nvSpPr>
        <xdr:spPr>
          <a:xfrm>
            <a:off x="5319591" y="405683"/>
            <a:ext cx="3360539" cy="581025"/>
          </a:xfrm>
          <a:prstGeom prst="round1Rect">
            <a:avLst/>
          </a:prstGeom>
          <a:solidFill>
            <a:schemeClr val="tx2"/>
          </a:solidFill>
          <a:ln>
            <a:noFill/>
          </a:ln>
          <a:scene3d>
            <a:camera prst="orthographicFront"/>
            <a:lightRig rig="threePt" dir="t"/>
          </a:scene3d>
          <a:sp3d>
            <a:bevelT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r>
              <a:rPr lang="pt-BR" sz="1800" b="1">
                <a:solidFill>
                  <a:schemeClr val="lt1"/>
                </a:solidFill>
                <a:latin typeface="+mn-lt"/>
                <a:ea typeface="+mn-ea"/>
                <a:cs typeface="+mn-cs"/>
              </a:rPr>
              <a:t>Consultor de Serviços</a:t>
            </a:r>
          </a:p>
        </xdr:txBody>
      </xdr:sp>
    </xdr:grpSp>
    <xdr:clientData/>
  </xdr:twoCellAnchor>
  <xdr:twoCellAnchor>
    <xdr:from>
      <xdr:col>10</xdr:col>
      <xdr:colOff>1125</xdr:colOff>
      <xdr:row>6</xdr:row>
      <xdr:rowOff>24873</xdr:rowOff>
    </xdr:from>
    <xdr:to>
      <xdr:col>21</xdr:col>
      <xdr:colOff>4082</xdr:colOff>
      <xdr:row>8</xdr:row>
      <xdr:rowOff>85725</xdr:rowOff>
    </xdr:to>
    <xdr:sp macro="" textlink="">
      <xdr:nvSpPr>
        <xdr:cNvPr id="7" name="Retângulo 6"/>
        <xdr:cNvSpPr/>
      </xdr:nvSpPr>
      <xdr:spPr>
        <a:xfrm>
          <a:off x="5287500" y="1101198"/>
          <a:ext cx="6708557" cy="441852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800" b="1">
              <a:solidFill>
                <a:schemeClr val="tx1"/>
              </a:solidFill>
            </a:rPr>
            <a:t>TABELA</a:t>
          </a:r>
          <a:r>
            <a:rPr lang="pt-BR" sz="1800" b="1" baseline="0">
              <a:solidFill>
                <a:schemeClr val="tx1"/>
              </a:solidFill>
            </a:rPr>
            <a:t> DE CONFIRMAÇÃO DE SINTOMAS:</a:t>
          </a:r>
          <a:endParaRPr lang="pt-BR" sz="1800" b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0</xdr:colOff>
      <xdr:row>6</xdr:row>
      <xdr:rowOff>3572</xdr:rowOff>
    </xdr:from>
    <xdr:to>
      <xdr:col>8</xdr:col>
      <xdr:colOff>606028</xdr:colOff>
      <xdr:row>16</xdr:row>
      <xdr:rowOff>142875</xdr:rowOff>
    </xdr:to>
    <xdr:sp macro="" textlink="">
      <xdr:nvSpPr>
        <xdr:cNvPr id="9" name="Retângulo 8"/>
        <xdr:cNvSpPr/>
      </xdr:nvSpPr>
      <xdr:spPr>
        <a:xfrm>
          <a:off x="200025" y="1079897"/>
          <a:ext cx="4873228" cy="2110978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pt-BR" sz="1800">
              <a:solidFill>
                <a:schemeClr val="tx1"/>
              </a:solidFill>
              <a:latin typeface="+mn-lt"/>
              <a:ea typeface="+mn-ea"/>
              <a:cs typeface="+mn-cs"/>
            </a:rPr>
            <a:t>INSERIR CATEGORIA DE CLIENTES AQUI</a:t>
          </a:r>
        </a:p>
      </xdr:txBody>
    </xdr:sp>
    <xdr:clientData/>
  </xdr:twoCellAnchor>
  <xdr:twoCellAnchor>
    <xdr:from>
      <xdr:col>1</xdr:col>
      <xdr:colOff>9525</xdr:colOff>
      <xdr:row>17</xdr:row>
      <xdr:rowOff>9525</xdr:rowOff>
    </xdr:from>
    <xdr:to>
      <xdr:col>9</xdr:col>
      <xdr:colOff>5953</xdr:colOff>
      <xdr:row>27</xdr:row>
      <xdr:rowOff>180976</xdr:rowOff>
    </xdr:to>
    <xdr:sp macro="" textlink="">
      <xdr:nvSpPr>
        <xdr:cNvPr id="12" name="Retângulo 11"/>
        <xdr:cNvSpPr/>
      </xdr:nvSpPr>
      <xdr:spPr>
        <a:xfrm>
          <a:off x="209550" y="3257550"/>
          <a:ext cx="4873228" cy="2171701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800">
              <a:solidFill>
                <a:schemeClr val="tx1"/>
              </a:solidFill>
              <a:latin typeface="+mn-lt"/>
              <a:ea typeface="+mn-ea"/>
              <a:cs typeface="+mn-cs"/>
            </a:rPr>
            <a:t>INSERIR SOLICITAÇÃO DO CLIENTE AQUI</a:t>
          </a:r>
        </a:p>
        <a:p>
          <a:pPr marL="0" indent="0" algn="l"/>
          <a:endParaRPr lang="pt-BR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31750</xdr:colOff>
      <xdr:row>29</xdr:row>
      <xdr:rowOff>0</xdr:rowOff>
    </xdr:from>
    <xdr:to>
      <xdr:col>9</xdr:col>
      <xdr:colOff>23945</xdr:colOff>
      <xdr:row>32</xdr:row>
      <xdr:rowOff>74083</xdr:rowOff>
    </xdr:to>
    <xdr:sp macro="" textlink="">
      <xdr:nvSpPr>
        <xdr:cNvPr id="14" name="Retângulo 13"/>
        <xdr:cNvSpPr/>
      </xdr:nvSpPr>
      <xdr:spPr>
        <a:xfrm>
          <a:off x="232833" y="5545667"/>
          <a:ext cx="4902862" cy="677333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800" b="1">
              <a:solidFill>
                <a:schemeClr val="tx1"/>
              </a:solidFill>
              <a:latin typeface="+mn-lt"/>
              <a:ea typeface="+mn-ea"/>
              <a:cs typeface="+mn-cs"/>
            </a:rPr>
            <a:t>PRINCIPAIS</a:t>
          </a:r>
          <a:r>
            <a:rPr lang="pt-BR" sz="1800" b="1" baseline="0">
              <a:solidFill>
                <a:schemeClr val="tx1"/>
              </a:solidFill>
              <a:latin typeface="+mn-lt"/>
              <a:ea typeface="+mn-ea"/>
              <a:cs typeface="+mn-cs"/>
            </a:rPr>
            <a:t> TEMPOS DE REPARO</a:t>
          </a:r>
          <a:endParaRPr lang="pt-BR" sz="11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</xdr:row>
      <xdr:rowOff>13097</xdr:rowOff>
    </xdr:from>
    <xdr:to>
      <xdr:col>8</xdr:col>
      <xdr:colOff>606028</xdr:colOff>
      <xdr:row>5</xdr:row>
      <xdr:rowOff>19707</xdr:rowOff>
    </xdr:to>
    <xdr:grpSp>
      <xdr:nvGrpSpPr>
        <xdr:cNvPr id="15" name="Grupo 14"/>
        <xdr:cNvGrpSpPr/>
      </xdr:nvGrpSpPr>
      <xdr:grpSpPr>
        <a:xfrm>
          <a:off x="179294" y="136362"/>
          <a:ext cx="4841852" cy="768610"/>
          <a:chOff x="197069" y="210166"/>
          <a:chExt cx="4882425" cy="768610"/>
        </a:xfrm>
      </xdr:grpSpPr>
      <xdr:sp macro="" textlink="">
        <xdr:nvSpPr>
          <xdr:cNvPr id="16" name="Retângulo 15"/>
          <xdr:cNvSpPr/>
        </xdr:nvSpPr>
        <xdr:spPr>
          <a:xfrm>
            <a:off x="197069" y="210166"/>
            <a:ext cx="4882425" cy="768610"/>
          </a:xfrm>
          <a:prstGeom prst="rect">
            <a:avLst/>
          </a:prstGeom>
          <a:solidFill>
            <a:schemeClr val="bg1">
              <a:lumMod val="85000"/>
            </a:schemeClr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pt-BR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7" name="Imagem 16"/>
          <xdr:cNvPicPr>
            <a:picLocks noChangeAspect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rcRect l="11095" t="40201" r="10077" b="40526"/>
          <a:stretch/>
        </xdr:blipFill>
        <xdr:spPr>
          <a:xfrm>
            <a:off x="494499" y="275895"/>
            <a:ext cx="4287564" cy="643759"/>
          </a:xfrm>
          <a:prstGeom prst="rect">
            <a:avLst/>
          </a:prstGeom>
          <a:ln>
            <a:noFill/>
          </a:ln>
        </xdr:spPr>
      </xdr:pic>
    </xdr:grpSp>
    <xdr:clientData/>
  </xdr:twoCellAnchor>
  <xdr:twoCellAnchor editAs="oneCell">
    <xdr:from>
      <xdr:col>1</xdr:col>
      <xdr:colOff>85725</xdr:colOff>
      <xdr:row>6</xdr:row>
      <xdr:rowOff>104775</xdr:rowOff>
    </xdr:from>
    <xdr:to>
      <xdr:col>8</xdr:col>
      <xdr:colOff>522292</xdr:colOff>
      <xdr:row>16</xdr:row>
      <xdr:rowOff>63897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8" name="Categoria 1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ategoria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6808" y="1184275"/>
              <a:ext cx="4696884" cy="193820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 fLocksWithSheet="0"/>
  </xdr:twoCellAnchor>
  <xdr:twoCellAnchor editAs="oneCell">
    <xdr:from>
      <xdr:col>1</xdr:col>
      <xdr:colOff>83610</xdr:colOff>
      <xdr:row>17</xdr:row>
      <xdr:rowOff>60722</xdr:rowOff>
    </xdr:from>
    <xdr:to>
      <xdr:col>8</xdr:col>
      <xdr:colOff>520177</xdr:colOff>
      <xdr:row>27</xdr:row>
      <xdr:rowOff>123824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9" name="Solicitação do Cliente 1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olicitação do Cliente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4693" y="3320389"/>
              <a:ext cx="4708524" cy="207393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1056</xdr:colOff>
      <xdr:row>1</xdr:row>
      <xdr:rowOff>5011</xdr:rowOff>
    </xdr:from>
    <xdr:to>
      <xdr:col>4</xdr:col>
      <xdr:colOff>0</xdr:colOff>
      <xdr:row>2</xdr:row>
      <xdr:rowOff>147885</xdr:rowOff>
    </xdr:to>
    <xdr:sp macro="" textlink="">
      <xdr:nvSpPr>
        <xdr:cNvPr id="2" name="Retângulo 1"/>
        <xdr:cNvSpPr/>
      </xdr:nvSpPr>
      <xdr:spPr>
        <a:xfrm>
          <a:off x="181530" y="1338511"/>
          <a:ext cx="8696773" cy="333374"/>
        </a:xfrm>
        <a:prstGeom prst="rect">
          <a:avLst/>
        </a:prstGeom>
        <a:solidFill>
          <a:schemeClr val="accent1">
            <a:lumMod val="50000"/>
          </a:schemeClr>
        </a:solidFill>
        <a:ln>
          <a:noFill/>
        </a:ln>
        <a:effectLst/>
        <a:scene3d>
          <a:camera prst="orthographicFront"/>
          <a:lightRig rig="threePt" dir="t"/>
        </a:scene3d>
        <a:sp3d>
          <a:bevelT/>
        </a:sp3d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600" b="1">
              <a:solidFill>
                <a:schemeClr val="bg1"/>
              </a:solidFill>
            </a:rPr>
            <a:t>TABELA DE PRINCIPAIS TEMPOS DE REPARO: </a:t>
          </a:r>
          <a:r>
            <a:rPr lang="en-US" sz="1600" b="1" u="sng">
              <a:solidFill>
                <a:schemeClr val="bg1"/>
              </a:solidFill>
            </a:rPr>
            <a:t>CONSULTOR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6568</xdr:colOff>
      <xdr:row>1</xdr:row>
      <xdr:rowOff>13987</xdr:rowOff>
    </xdr:from>
    <xdr:to>
      <xdr:col>21</xdr:col>
      <xdr:colOff>9525</xdr:colOff>
      <xdr:row>5</xdr:row>
      <xdr:rowOff>25925</xdr:rowOff>
    </xdr:to>
    <xdr:grpSp>
      <xdr:nvGrpSpPr>
        <xdr:cNvPr id="2" name="Grupo 1">
          <a:hlinkClick xmlns:r="http://schemas.openxmlformats.org/officeDocument/2006/relationships" r:id="rId1"/>
        </xdr:cNvPr>
        <xdr:cNvGrpSpPr/>
      </xdr:nvGrpSpPr>
      <xdr:grpSpPr>
        <a:xfrm>
          <a:off x="5239715" y="137252"/>
          <a:ext cx="8138428" cy="773938"/>
          <a:chOff x="5315720" y="212770"/>
          <a:chExt cx="6745001" cy="773938"/>
        </a:xfrm>
      </xdr:grpSpPr>
      <xdr:sp macro="" textlink="">
        <xdr:nvSpPr>
          <xdr:cNvPr id="3" name="Retângulo 2"/>
          <xdr:cNvSpPr/>
        </xdr:nvSpPr>
        <xdr:spPr>
          <a:xfrm>
            <a:off x="5315720" y="212770"/>
            <a:ext cx="6745001" cy="768610"/>
          </a:xfrm>
          <a:prstGeom prst="rect">
            <a:avLst/>
          </a:prstGeom>
          <a:solidFill>
            <a:schemeClr val="bg1">
              <a:lumMod val="85000"/>
            </a:schemeClr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/>
          </a:p>
        </xdr:txBody>
      </xdr:sp>
      <xdr:sp macro="" textlink="">
        <xdr:nvSpPr>
          <xdr:cNvPr id="4" name="Arredondar Retângulo em um Canto Único 3"/>
          <xdr:cNvSpPr/>
        </xdr:nvSpPr>
        <xdr:spPr>
          <a:xfrm>
            <a:off x="8756745" y="405683"/>
            <a:ext cx="3300756" cy="581025"/>
          </a:xfrm>
          <a:prstGeom prst="round1Rect">
            <a:avLst/>
          </a:prstGeom>
          <a:solidFill>
            <a:schemeClr val="accent4">
              <a:lumMod val="75000"/>
            </a:schemeClr>
          </a:solidFill>
          <a:ln>
            <a:noFill/>
          </a:ln>
          <a:scene3d>
            <a:camera prst="orthographicFront"/>
            <a:lightRig rig="threePt" dir="t"/>
          </a:scene3d>
          <a:sp3d>
            <a:bevelT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r>
              <a:rPr lang="pt-BR" sz="1800" b="1">
                <a:solidFill>
                  <a:schemeClr val="lt1"/>
                </a:solidFill>
                <a:latin typeface="+mn-lt"/>
                <a:ea typeface="+mn-ea"/>
                <a:cs typeface="+mn-cs"/>
              </a:rPr>
              <a:t>Agendamento</a:t>
            </a:r>
          </a:p>
        </xdr:txBody>
      </xdr:sp>
      <xdr:sp macro="" textlink="">
        <xdr:nvSpPr>
          <xdr:cNvPr id="5" name="Arredondar Retângulo em um Canto Único 4"/>
          <xdr:cNvSpPr/>
        </xdr:nvSpPr>
        <xdr:spPr>
          <a:xfrm>
            <a:off x="5324285" y="396158"/>
            <a:ext cx="3373840" cy="581025"/>
          </a:xfrm>
          <a:prstGeom prst="round1Rect">
            <a:avLst/>
          </a:prstGeom>
          <a:solidFill>
            <a:schemeClr val="tx2"/>
          </a:solidFill>
          <a:ln>
            <a:noFill/>
          </a:ln>
          <a:scene3d>
            <a:camera prst="orthographicFront"/>
            <a:lightRig rig="threePt" dir="t"/>
          </a:scene3d>
          <a:sp3d>
            <a:bevelT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r>
              <a:rPr lang="pt-BR" sz="1800" b="1">
                <a:solidFill>
                  <a:schemeClr val="lt1"/>
                </a:solidFill>
                <a:latin typeface="+mn-lt"/>
                <a:ea typeface="+mn-ea"/>
                <a:cs typeface="+mn-cs"/>
              </a:rPr>
              <a:t>Consultor de Serviços</a:t>
            </a:r>
          </a:p>
        </xdr:txBody>
      </xdr:sp>
    </xdr:grpSp>
    <xdr:clientData/>
  </xdr:twoCellAnchor>
  <xdr:twoCellAnchor>
    <xdr:from>
      <xdr:col>10</xdr:col>
      <xdr:colOff>1125</xdr:colOff>
      <xdr:row>6</xdr:row>
      <xdr:rowOff>24873</xdr:rowOff>
    </xdr:from>
    <xdr:to>
      <xdr:col>21</xdr:col>
      <xdr:colOff>4082</xdr:colOff>
      <xdr:row>8</xdr:row>
      <xdr:rowOff>85725</xdr:rowOff>
    </xdr:to>
    <xdr:sp macro="" textlink="">
      <xdr:nvSpPr>
        <xdr:cNvPr id="6" name="Retângulo 5"/>
        <xdr:cNvSpPr/>
      </xdr:nvSpPr>
      <xdr:spPr>
        <a:xfrm>
          <a:off x="5287500" y="1101198"/>
          <a:ext cx="6708557" cy="441852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800" b="1">
              <a:solidFill>
                <a:schemeClr val="tx1"/>
              </a:solidFill>
            </a:rPr>
            <a:t>TABELA</a:t>
          </a:r>
          <a:r>
            <a:rPr lang="pt-BR" sz="1800" b="1" baseline="0">
              <a:solidFill>
                <a:schemeClr val="tx1"/>
              </a:solidFill>
            </a:rPr>
            <a:t> DE CONFIRMAÇÃO DE SINTOMAS:</a:t>
          </a:r>
          <a:endParaRPr lang="pt-BR" sz="1800" b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0</xdr:colOff>
      <xdr:row>6</xdr:row>
      <xdr:rowOff>3572</xdr:rowOff>
    </xdr:from>
    <xdr:to>
      <xdr:col>8</xdr:col>
      <xdr:colOff>606028</xdr:colOff>
      <xdr:row>16</xdr:row>
      <xdr:rowOff>142875</xdr:rowOff>
    </xdr:to>
    <xdr:sp macro="" textlink="">
      <xdr:nvSpPr>
        <xdr:cNvPr id="8" name="Retângulo 7"/>
        <xdr:cNvSpPr/>
      </xdr:nvSpPr>
      <xdr:spPr>
        <a:xfrm>
          <a:off x="200025" y="1079897"/>
          <a:ext cx="4873228" cy="2110978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pt-BR" sz="1800">
              <a:solidFill>
                <a:schemeClr val="tx1"/>
              </a:solidFill>
              <a:latin typeface="+mn-lt"/>
              <a:ea typeface="+mn-ea"/>
              <a:cs typeface="+mn-cs"/>
            </a:rPr>
            <a:t>INSERIR CATEGORIA DE CLIENTES AQUI</a:t>
          </a:r>
        </a:p>
      </xdr:txBody>
    </xdr:sp>
    <xdr:clientData/>
  </xdr:twoCellAnchor>
  <xdr:twoCellAnchor>
    <xdr:from>
      <xdr:col>1</xdr:col>
      <xdr:colOff>9525</xdr:colOff>
      <xdr:row>17</xdr:row>
      <xdr:rowOff>9525</xdr:rowOff>
    </xdr:from>
    <xdr:to>
      <xdr:col>9</xdr:col>
      <xdr:colOff>5953</xdr:colOff>
      <xdr:row>27</xdr:row>
      <xdr:rowOff>180976</xdr:rowOff>
    </xdr:to>
    <xdr:sp macro="" textlink="">
      <xdr:nvSpPr>
        <xdr:cNvPr id="11" name="Retângulo 10"/>
        <xdr:cNvSpPr/>
      </xdr:nvSpPr>
      <xdr:spPr>
        <a:xfrm>
          <a:off x="209550" y="3257550"/>
          <a:ext cx="4873228" cy="2047876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800">
              <a:solidFill>
                <a:schemeClr val="tx1"/>
              </a:solidFill>
              <a:latin typeface="+mn-lt"/>
              <a:ea typeface="+mn-ea"/>
              <a:cs typeface="+mn-cs"/>
            </a:rPr>
            <a:t>INSERIR SOLICITAÇÃO DO CLIENTE AQUI</a:t>
          </a:r>
        </a:p>
        <a:p>
          <a:pPr marL="0" indent="0" algn="l"/>
          <a:endParaRPr lang="pt-BR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28</xdr:row>
      <xdr:rowOff>104775</xdr:rowOff>
    </xdr:from>
    <xdr:to>
      <xdr:col>8</xdr:col>
      <xdr:colOff>606028</xdr:colOff>
      <xdr:row>32</xdr:row>
      <xdr:rowOff>0</xdr:rowOff>
    </xdr:to>
    <xdr:sp macro="" textlink="">
      <xdr:nvSpPr>
        <xdr:cNvPr id="13" name="Retângulo 12"/>
        <xdr:cNvSpPr/>
      </xdr:nvSpPr>
      <xdr:spPr>
        <a:xfrm>
          <a:off x="200025" y="5429250"/>
          <a:ext cx="4873228" cy="695325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800" b="1">
              <a:solidFill>
                <a:schemeClr val="tx1"/>
              </a:solidFill>
              <a:latin typeface="+mn-lt"/>
              <a:ea typeface="+mn-ea"/>
              <a:cs typeface="+mn-cs"/>
            </a:rPr>
            <a:t>PRINCIPAIS</a:t>
          </a:r>
          <a:r>
            <a:rPr lang="pt-BR" sz="1800" b="1" baseline="0">
              <a:solidFill>
                <a:schemeClr val="tx1"/>
              </a:solidFill>
              <a:latin typeface="+mn-lt"/>
              <a:ea typeface="+mn-ea"/>
              <a:cs typeface="+mn-cs"/>
            </a:rPr>
            <a:t> TEMPOS DE REPARO</a:t>
          </a:r>
          <a:endParaRPr lang="pt-BR" sz="1100" b="1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</xdr:row>
      <xdr:rowOff>13097</xdr:rowOff>
    </xdr:from>
    <xdr:to>
      <xdr:col>8</xdr:col>
      <xdr:colOff>606028</xdr:colOff>
      <xdr:row>5</xdr:row>
      <xdr:rowOff>19707</xdr:rowOff>
    </xdr:to>
    <xdr:grpSp>
      <xdr:nvGrpSpPr>
        <xdr:cNvPr id="14" name="Grupo 13"/>
        <xdr:cNvGrpSpPr/>
      </xdr:nvGrpSpPr>
      <xdr:grpSpPr>
        <a:xfrm>
          <a:off x="179294" y="136362"/>
          <a:ext cx="4841852" cy="768610"/>
          <a:chOff x="197069" y="210166"/>
          <a:chExt cx="4882425" cy="768610"/>
        </a:xfrm>
      </xdr:grpSpPr>
      <xdr:sp macro="" textlink="">
        <xdr:nvSpPr>
          <xdr:cNvPr id="15" name="Retângulo 14"/>
          <xdr:cNvSpPr/>
        </xdr:nvSpPr>
        <xdr:spPr>
          <a:xfrm>
            <a:off x="197069" y="210166"/>
            <a:ext cx="4882425" cy="768610"/>
          </a:xfrm>
          <a:prstGeom prst="rect">
            <a:avLst/>
          </a:prstGeom>
          <a:solidFill>
            <a:schemeClr val="bg1">
              <a:lumMod val="85000"/>
            </a:schemeClr>
          </a:solidFill>
          <a:ln>
            <a:noFill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pt-BR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6" name="Imagem 15"/>
          <xdr:cNvPicPr>
            <a:picLocks noChangeAspect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rcRect l="11095" t="40201" r="10077" b="40526"/>
          <a:stretch/>
        </xdr:blipFill>
        <xdr:spPr>
          <a:xfrm>
            <a:off x="494499" y="275895"/>
            <a:ext cx="4287564" cy="643759"/>
          </a:xfrm>
          <a:prstGeom prst="rect">
            <a:avLst/>
          </a:prstGeom>
          <a:ln>
            <a:noFill/>
          </a:ln>
        </xdr:spPr>
      </xdr:pic>
    </xdr:grpSp>
    <xdr:clientData/>
  </xdr:twoCellAnchor>
  <xdr:twoCellAnchor editAs="oneCell">
    <xdr:from>
      <xdr:col>1</xdr:col>
      <xdr:colOff>76200</xdr:colOff>
      <xdr:row>6</xdr:row>
      <xdr:rowOff>79772</xdr:rowOff>
    </xdr:from>
    <xdr:to>
      <xdr:col>8</xdr:col>
      <xdr:colOff>514350</xdr:colOff>
      <xdr:row>16</xdr:row>
      <xdr:rowOff>57151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7" name="Categoria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ategori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71450" y="1021689"/>
              <a:ext cx="4734983" cy="1956462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 fLocksWithSheet="0"/>
  </xdr:twoCellAnchor>
  <xdr:twoCellAnchor editAs="oneCell">
    <xdr:from>
      <xdr:col>1</xdr:col>
      <xdr:colOff>114299</xdr:colOff>
      <xdr:row>17</xdr:row>
      <xdr:rowOff>89297</xdr:rowOff>
    </xdr:from>
    <xdr:to>
      <xdr:col>8</xdr:col>
      <xdr:colOff>550866</xdr:colOff>
      <xdr:row>27</xdr:row>
      <xdr:rowOff>114300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8" name="Solicitação do Cliente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olicitação do Client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09549" y="3211380"/>
              <a:ext cx="4696884" cy="190883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 fLock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85725</xdr:rowOff>
    </xdr:from>
    <xdr:to>
      <xdr:col>5</xdr:col>
      <xdr:colOff>752475</xdr:colOff>
      <xdr:row>2</xdr:row>
      <xdr:rowOff>66675</xdr:rowOff>
    </xdr:to>
    <xdr:sp macro="" textlink="">
      <xdr:nvSpPr>
        <xdr:cNvPr id="11" name="Retângulo 10"/>
        <xdr:cNvSpPr/>
      </xdr:nvSpPr>
      <xdr:spPr>
        <a:xfrm>
          <a:off x="200025" y="85725"/>
          <a:ext cx="8791575" cy="361950"/>
        </a:xfrm>
        <a:prstGeom prst="rect">
          <a:avLst/>
        </a:prstGeom>
        <a:solidFill>
          <a:schemeClr val="accent4"/>
        </a:solidFill>
        <a:ln>
          <a:noFill/>
        </a:ln>
        <a:effectLst/>
        <a:scene3d>
          <a:camera prst="orthographicFront"/>
          <a:lightRig rig="threePt" dir="t"/>
        </a:scene3d>
        <a:sp3d>
          <a:bevelT/>
        </a:sp3d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600" b="1">
              <a:solidFill>
                <a:schemeClr val="bg1"/>
              </a:solidFill>
            </a:rPr>
            <a:t>TABELA DE CONFIRMAÇÃO</a:t>
          </a:r>
          <a:r>
            <a:rPr lang="en-US" sz="1600" b="1" baseline="0">
              <a:solidFill>
                <a:schemeClr val="bg1"/>
              </a:solidFill>
            </a:rPr>
            <a:t> DE SINTOMAS</a:t>
          </a:r>
          <a:r>
            <a:rPr lang="en-US" sz="1600" b="1">
              <a:solidFill>
                <a:schemeClr val="bg1"/>
              </a:solidFill>
            </a:rPr>
            <a:t>: </a:t>
          </a:r>
          <a:r>
            <a:rPr lang="en-US" sz="1600" b="1" u="sng">
              <a:solidFill>
                <a:schemeClr val="bg1"/>
              </a:solidFill>
            </a:rPr>
            <a:t>AGENDADOR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9525</xdr:rowOff>
    </xdr:from>
    <xdr:to>
      <xdr:col>3</xdr:col>
      <xdr:colOff>638175</xdr:colOff>
      <xdr:row>2</xdr:row>
      <xdr:rowOff>180975</xdr:rowOff>
    </xdr:to>
    <xdr:sp macro="" textlink="">
      <xdr:nvSpPr>
        <xdr:cNvPr id="6" name="Retângulo 5"/>
        <xdr:cNvSpPr/>
      </xdr:nvSpPr>
      <xdr:spPr>
        <a:xfrm>
          <a:off x="190500" y="1343025"/>
          <a:ext cx="8791575" cy="361950"/>
        </a:xfrm>
        <a:prstGeom prst="rect">
          <a:avLst/>
        </a:prstGeom>
        <a:solidFill>
          <a:schemeClr val="accent4"/>
        </a:solidFill>
        <a:ln>
          <a:noFill/>
        </a:ln>
        <a:effectLst/>
        <a:scene3d>
          <a:camera prst="orthographicFront"/>
          <a:lightRig rig="threePt" dir="t"/>
        </a:scene3d>
        <a:sp3d>
          <a:bevelT/>
        </a:sp3d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600" b="1">
              <a:solidFill>
                <a:schemeClr val="bg1"/>
              </a:solidFill>
            </a:rPr>
            <a:t>TABELA DE PRINCIPAIS TEMPOS DE REPARO: </a:t>
          </a:r>
          <a:r>
            <a:rPr lang="en-US" sz="1600" b="1" u="sng">
              <a:solidFill>
                <a:schemeClr val="bg1"/>
              </a:solidFill>
            </a:rPr>
            <a:t>AGENDADOR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ouza, Gabriela de Jesus Paixao" refreshedDate="44369.635814467591" createdVersion="5" refreshedVersion="5" minRefreshableVersion="3" recordCount="70">
  <cacheSource type="worksheet">
    <worksheetSource ref="B4:U74" sheet="Tabela Agendador"/>
  </cacheSource>
  <cacheFields count="20">
    <cacheField name="Responsável" numFmtId="0">
      <sharedItems/>
    </cacheField>
    <cacheField name="Categoria" numFmtId="0">
      <sharedItems count="6">
        <s v="Suspensão Direção"/>
        <s v="Freio"/>
        <s v="Motor"/>
        <s v="Transmissão"/>
        <s v="Elétrico"/>
        <s v="Carroceria Acabamento"/>
      </sharedItems>
    </cacheField>
    <cacheField name="Solicitação do Cliente" numFmtId="0">
      <sharedItems count="67">
        <s v="Desgaste anormal do pneu"/>
        <s v="Volante &quot;puxa&quot; para o lado"/>
        <s v="Volante &quot;pesado&quot;"/>
        <s v="Vibração no Volante"/>
        <s v="Instabilidade ao dirigir"/>
        <s v="Ruído na suspensão"/>
        <s v="Vazamento de fluído"/>
        <s v="Ruído na direção"/>
        <s v="Ruído ao Frear"/>
        <s v="Vibração no volante ou no pedal ao frear"/>
        <s v="Frenagem insuficiente ao acionar o pedal"/>
        <s v="Pedal do freio desce ou duro ao frear"/>
        <s v="Desvio de rota ao frear"/>
        <s v="Acionamento de ABS"/>
        <s v="Marcha lenta irregular"/>
        <s v="Motor sem aceleração"/>
        <s v="Gases do escapamento excessivo/anormal"/>
        <s v="Nível de óleo baixo"/>
        <s v="Óleo contaminado"/>
        <s v="Motor vira mas demora para ligar"/>
        <s v="Motor falha ao acelerar"/>
        <s v="Fluído de arrefecimento Insuficiente"/>
        <s v="Fumaça ou fuligem no compartimento do motor"/>
        <s v="Odor de combustivel "/>
        <s v="Fluído de arrefecimento com coloração anormal"/>
        <s v="Ruído no motor"/>
        <s v="Vazamentos de lubrificantes e fluidos em geral"/>
        <s v="Luz de injeção acesa"/>
        <s v="Motor não vira"/>
        <s v="Motor vira mas não liga"/>
        <s v="Sobreaquecimento do motor"/>
        <s v="Consumo excessivo de combustível"/>
        <s v="Vibração excessiva"/>
        <s v="Perda de potência"/>
        <s v="Não traciona"/>
        <s v="Trancos na troca de marchas"/>
        <s v="Atraso na troca de marchas"/>
        <s v="Não troca as marchas"/>
        <s v="Ruído na transmissão"/>
        <s v="Marcha arranhando"/>
        <s v="Pedal de embreagem baixo, dura ou ruído"/>
        <s v="Transmissão patinando"/>
        <s v="Dificuldade de movimento da alavanca de seleção"/>
        <s v="Bateria descarregada"/>
        <s v="Medidor de combustível"/>
        <s v="Unidade de áudio com funcionamento irregular / não funciona"/>
        <s v="A/C com funcionamento irregular / não funciona"/>
        <s v="Ventilação irregular / não funciona"/>
        <s v="Comandos elétricos em geral"/>
        <s v="Comandos remotos em geral"/>
        <s v="Sincronização/Pareamento"/>
        <s v="Sensores/Camera de Ré com funcionamento irregular / não funciona"/>
        <s v="Luzes de anomalia acesas no painel"/>
        <s v="Ruído anormal"/>
        <s v="Alarme"/>
        <s v="Vidros elétricos / travas elétricas / luzes internas e externas"/>
        <s v="Pintura descascando / manchada / Corrosão"/>
        <s v="Acabamento interno (portas, bancos, cintos,console, teto, carpete)"/>
        <s v="Acabamento Externos (retrovisores, vidros, molduras, spoiler, rodas, calotas)"/>
        <s v="Portas, Porta Malas, Capô"/>
        <s v="Infiltrações"/>
        <s v="Limpadores/ Lavadores de Vidros"/>
        <s v="Falha de montagem / acabamento"/>
        <s v="Aparêcia dos Faróis, Lanternas, Auxiliares"/>
        <s v="Ruído aerodinâmico"/>
        <s v="Ruído interno"/>
        <s v="Unidade de aúdio com funcionamento irregular / não funciona" u="1"/>
      </sharedItems>
    </cacheField>
    <cacheField name="Local das Confirmações do Sintoma" numFmtId="0">
      <sharedItems count="3">
        <s v="Vaga de recepção"/>
        <s v="Teste de rodagem"/>
        <s v="Vaga de Oficina"/>
      </sharedItems>
    </cacheField>
    <cacheField name="Responsável pela confirmação do sintoma com o cliente" numFmtId="0">
      <sharedItems count="2">
        <s v="Consultor"/>
        <s v="Chefe de Oficina / Técnico / CQ"/>
      </sharedItems>
    </cacheField>
    <cacheField name="Tempo (h)" numFmtId="0">
      <sharedItems containsMixedTypes="1" containsNumber="1" minValue="0.2" maxValue="1" count="6">
        <s v="-"/>
        <n v="0.5"/>
        <n v="0.2"/>
        <n v="0.7"/>
        <n v="1"/>
        <n v="0.3"/>
      </sharedItems>
    </cacheField>
    <cacheField name="Minutos" numFmtId="0">
      <sharedItems containsMixedTypes="1" containsNumber="1" containsInteger="1" minValue="12" maxValue="60"/>
    </cacheField>
    <cacheField name="Duração" numFmtId="0">
      <sharedItems containsDate="1" containsMixedTypes="1" minDate="1899-12-30T00:12:00" maxDate="1899-12-30T01:00:00" count="6">
        <s v="-"/>
        <d v="1899-12-30T00:30:00"/>
        <d v="1899-12-30T00:12:00"/>
        <d v="1899-12-30T00:42:00"/>
        <d v="1899-12-30T01:00:00"/>
        <d v="1899-12-30T00:18:00"/>
      </sharedItems>
    </cacheField>
    <cacheField name="Solicitação do Cliente." numFmtId="0">
      <sharedItems containsBlank="1" count="34">
        <s v="Amortecedor Dianteiro"/>
        <s v="Amortecedor Traseiro"/>
        <s v="Pivô da balança"/>
        <s v="Bieleta"/>
        <s v="Molas"/>
        <s v="-"/>
        <s v="Pastilhas"/>
        <s v="Discos"/>
        <s v="Lonas"/>
        <s v="Tambor"/>
        <s v="Conjunto do radiador"/>
        <s v="Defletor inferior do radiador"/>
        <s v="Condensador"/>
        <s v="Velas"/>
        <s v="Filtro de ar"/>
        <s v="Motor completo"/>
        <s v="Motor parcial"/>
        <s v="Carter do motor"/>
        <s v="Kit de embreagem"/>
        <s v="Semi eixo"/>
        <s v="Retentor"/>
        <s v="Regulagem do cabo de acionamento do câmbio"/>
        <s v="Lâmpada / Fusível"/>
        <s v="Motor do vidro dianteiro"/>
        <s v="Motor do vidro traseiro"/>
        <s v="Motor do limpador de para-brisa"/>
        <s v="Evaporador"/>
        <s v="Compressor"/>
        <s v="Farol / Lanterna"/>
        <s v="Unidade de áudio"/>
        <s v="Bateria"/>
        <s v="Difusor"/>
        <s v="Emblemas / Logotípos"/>
        <m u="1"/>
      </sharedItems>
    </cacheField>
    <cacheField name="Tempo (h)." numFmtId="0">
      <sharedItems containsMixedTypes="1" containsNumber="1" minValue="0.2" maxValue="11" count="15">
        <n v="0.9"/>
        <n v="0.5"/>
        <n v="0.7"/>
        <n v="0.4"/>
        <n v="1.2"/>
        <s v="-"/>
        <n v="1"/>
        <n v="0.8"/>
        <n v="1.6"/>
        <n v="0.2"/>
        <n v="6"/>
        <n v="11"/>
        <n v="3.5"/>
        <n v="0.3"/>
        <n v="1.3"/>
      </sharedItems>
    </cacheField>
    <cacheField name="Minutos2" numFmtId="0">
      <sharedItems containsMixedTypes="1" containsNumber="1" containsInteger="1" minValue="12" maxValue="660"/>
    </cacheField>
    <cacheField name="Duração." numFmtId="0">
      <sharedItems containsDate="1" containsMixedTypes="1" minDate="1899-12-30T00:12:00" maxDate="1899-12-30T11:00:00" count="15">
        <d v="1899-12-30T00:54:00"/>
        <d v="1899-12-30T00:30:00"/>
        <d v="1899-12-30T00:42:00"/>
        <d v="1899-12-30T00:24:00"/>
        <d v="1899-12-30T01:12:00"/>
        <s v="-"/>
        <d v="1899-12-30T01:00:00"/>
        <d v="1899-12-30T00:48:00"/>
        <d v="1899-12-30T01:36:00"/>
        <d v="1899-12-30T00:12:00"/>
        <d v="1899-12-30T06:00:00"/>
        <d v="1899-12-30T11:00:00"/>
        <d v="1899-12-30T03:30:00"/>
        <d v="1899-12-30T00:18:00"/>
        <d v="1899-12-30T01:18:00"/>
      </sharedItems>
    </cacheField>
    <cacheField name="Pergunta 1" numFmtId="0">
      <sharedItems count="2">
        <s v="Como ocorre?"/>
        <s v="Como acorre?" u="1"/>
      </sharedItems>
    </cacheField>
    <cacheField name="Pergunta 2" numFmtId="0">
      <sharedItems count="2">
        <s v="Onde ocorre?"/>
        <s v="Onde acorre?" u="1"/>
      </sharedItems>
    </cacheField>
    <cacheField name="Pergunta 3" numFmtId="0">
      <sharedItems count="2">
        <s v="Quando ocorre?"/>
        <s v="Quando acorre?" u="1"/>
      </sharedItems>
    </cacheField>
    <cacheField name="Pergunta 4" numFmtId="0">
      <sharedItems count="1">
        <s v="Qual a frequência?"/>
      </sharedItems>
    </cacheField>
    <cacheField name="Pergunta 5" numFmtId="0">
      <sharedItems count="4">
        <s v="Sofreu algum impacto e/ou avaria?"/>
        <s v="Acendeu alguma luz no painel?"/>
        <s v="Tipo de barulho?"/>
        <s v="-" u="1"/>
      </sharedItems>
    </cacheField>
    <cacheField name="Pergunta 6" numFmtId="0">
      <sharedItems count="4">
        <s v="-"/>
        <s v="Sofreu algum impacto e/ou avaria?"/>
        <s v="Qual o combustível utilizado?"/>
        <s v="Acendeu alguma luz no painel?"/>
      </sharedItems>
    </cacheField>
    <cacheField name="Pergunta 7" numFmtId="0">
      <sharedItems count="3">
        <s v="-"/>
        <s v="Sofreu algum impacto e/ou avaria?"/>
        <s v="Qual o combustível utilizado?"/>
      </sharedItems>
    </cacheField>
    <cacheField name="Pergunta 8" numFmtId="0">
      <sharedItems containsBlank="1" count="3">
        <s v="-"/>
        <m/>
        <s v="Sofreu algum impacto e/ou avaria?"/>
      </sharedItems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Souza, Gabriela de Jesus Paixao" refreshedDate="44372.568721412033" createdVersion="5" refreshedVersion="5" minRefreshableVersion="3" recordCount="70">
  <cacheSource type="worksheet">
    <worksheetSource ref="B4:AB74" sheet="Tabela Consultor"/>
  </cacheSource>
  <cacheFields count="27">
    <cacheField name="Responsável" numFmtId="0">
      <sharedItems/>
    </cacheField>
    <cacheField name="Categoria" numFmtId="0">
      <sharedItems count="6">
        <s v="Suspensão Direção"/>
        <s v="Freio"/>
        <s v="Motor"/>
        <s v="Transmissão"/>
        <s v="Elétrico"/>
        <s v="Carroceria Acabamento"/>
      </sharedItems>
    </cacheField>
    <cacheField name="Solicitação do Cliente" numFmtId="0">
      <sharedItems count="66">
        <s v="Desgaste anormal do pneu"/>
        <s v="Volante &quot;pesado&quot;"/>
        <s v="Volante &quot;puxa&quot; para o lado"/>
        <s v="Vibração no Volante"/>
        <s v="Instabilidade ao dirigir"/>
        <s v="Ruído na suspensão"/>
        <s v="Vazamento de fluído"/>
        <s v="Ruído na direção"/>
        <s v="Ruído ao Frear"/>
        <s v="Vibração no volante ou no pedal ao frear"/>
        <s v="Frenagem insuficiente ao acionar o pedal"/>
        <s v="Pedal do freio desce ou duro ao frear"/>
        <s v="Desvio de rota ao frear"/>
        <s v="Acionamento de ABS"/>
        <s v="Marcha lenta irregular"/>
        <s v="Motor sem aceleração"/>
        <s v="Gases do escapamento excessivo/anormal"/>
        <s v="Odor de combustivel "/>
        <s v="Fumaça ou fuligem no compartimento do motor"/>
        <s v="Nível de óleo baixo"/>
        <s v="Óleo contaminado"/>
        <s v="Motor vira mas demora para ligar"/>
        <s v="Motor falha ao acelerar"/>
        <s v="Fluído de arrefecimento Insuficiente"/>
        <s v="Fluído de arrefecimento com coloração anormal"/>
        <s v="Ruído no motor"/>
        <s v="Vazamentos de lubrificantes e fluidos em geral"/>
        <s v="Luz de injeção acesa"/>
        <s v="Motor não vira"/>
        <s v="Motor vira mas não liga"/>
        <s v="Sobreaquecimento do motor"/>
        <s v="Consumo excessivo de combustível"/>
        <s v="Vibração excessiva"/>
        <s v="Perda de potência"/>
        <s v="Não traciona"/>
        <s v="Trancos na troca de marchas"/>
        <s v="Atraso na troca de marchas"/>
        <s v="Não troca as marchas"/>
        <s v="Ruído na transmissão"/>
        <s v="Marcha arranhando"/>
        <s v="Pedal de embreagem baixo, dura ou ruído"/>
        <s v="Transmissão patinando"/>
        <s v="Dificuldade de movimento da alavanca de seleção"/>
        <s v="Bateria sem carga"/>
        <s v="Medidor de combustível Incorreto"/>
        <s v="Unidade de aúdio/Multimedia"/>
        <s v="Ar condicionado"/>
        <s v="Ventilação interna"/>
        <s v="Comandos elétricos em geral"/>
        <s v="Comandos remotos em geral"/>
        <s v="Sincronização/Pareamento"/>
        <s v="Sensores/Camera de Ré"/>
        <s v="Luzes de anomalia acesas no painel"/>
        <s v="Ruído anormal"/>
        <s v="Alarme"/>
        <s v="Vidros elétricos / travas elétricas /_x000a_ luzes internas e externas"/>
        <s v="Pintura descascando / manchada / Corrosão"/>
        <s v="Acabamento interno_x000a_(portas, bancos, cintos,console, teto, carpete)"/>
        <s v="Acabamento Externos_x000a_(retrovisores, vidros, molduras, spoiler, rodas, calotas)"/>
        <s v="Portas, Porta Malas, Capô"/>
        <s v="Infiltrações"/>
        <s v="Limpadores/ Lavadores de Vidros"/>
        <s v="Falha de montagem / acabamento"/>
        <s v="Aparêcia dos Faróis, Lanternas, Auxiliares"/>
        <s v="Ruído aerodinâmico"/>
        <s v="Ruído interno"/>
      </sharedItems>
    </cacheField>
    <cacheField name="Local das Confirmações _x000a_do Sintoma" numFmtId="0">
      <sharedItems count="3">
        <s v="Vaga de recepção"/>
        <s v="Teste de rodagem"/>
        <s v="Vaga de Oficina"/>
      </sharedItems>
    </cacheField>
    <cacheField name="Responsável pela confirmação do sintoma com o cliente" numFmtId="0">
      <sharedItems count="2">
        <s v="Consultor"/>
        <s v="Chefe de Oficina / Técnico / CQ"/>
      </sharedItems>
    </cacheField>
    <cacheField name="Tempo_x000a_ (h)" numFmtId="0">
      <sharedItems containsMixedTypes="1" containsNumber="1" minValue="0.2" maxValue="24" count="7">
        <s v="-"/>
        <n v="0.5"/>
        <n v="0.2"/>
        <n v="0.3"/>
        <n v="0.7"/>
        <n v="1"/>
        <n v="24"/>
      </sharedItems>
    </cacheField>
    <cacheField name="Min." numFmtId="0">
      <sharedItems containsSemiMixedTypes="0" containsString="0" containsNumber="1" containsInteger="1" minValue="0" maxValue="1440"/>
    </cacheField>
    <cacheField name="Duração" numFmtId="0">
      <sharedItems containsDate="1" containsBlank="1" containsMixedTypes="1" minDate="1899-12-30T00:12:00" maxDate="1900-01-01T00:00:00" count="9">
        <s v="-"/>
        <d v="1899-12-30T00:30:00"/>
        <d v="1899-12-30T00:12:00"/>
        <d v="1899-12-30T00:18:00"/>
        <d v="1899-12-30T00:42:00"/>
        <d v="1899-12-30T01:00:00"/>
        <s v="24:00:00"/>
        <m u="1"/>
        <d v="1899-12-31T00:00:00" u="1"/>
      </sharedItems>
    </cacheField>
    <cacheField name="Solicitação do Cliente." numFmtId="0">
      <sharedItems containsBlank="1" count="34">
        <s v="Amortecedor Dianteiro"/>
        <s v="Amortecedor Traseiro"/>
        <s v="Pivô da balança"/>
        <s v="Bieleta"/>
        <s v="Molas"/>
        <s v="-"/>
        <s v="Pastilhas"/>
        <s v="Discos"/>
        <s v="Lonas"/>
        <s v="Tambor"/>
        <s v="Conjunto do radiador"/>
        <s v="Defletor inferior do radiador"/>
        <s v="Condensador"/>
        <s v="Velas"/>
        <s v="Filtro de ar"/>
        <s v="Motor completo"/>
        <s v="Motor parcial"/>
        <s v="Carter do motor"/>
        <s v="Kit de embreagem"/>
        <s v="Semi eixo"/>
        <s v="Retentor"/>
        <s v="Regulagem do cabo de acionamento do câmbio"/>
        <s v="Lâmpada / Fusível"/>
        <s v="Motor do vidro dianteiro"/>
        <s v="Motor do vidro traseiro"/>
        <s v="Motor do limpador de para-brisa"/>
        <s v="Evaporador"/>
        <s v="Compressor"/>
        <s v="Farol / Lanterna"/>
        <s v="Unidade de áudio"/>
        <s v="Bateria"/>
        <s v="Difusor"/>
        <s v="Emblemas / Logotípos"/>
        <m u="1"/>
      </sharedItems>
    </cacheField>
    <cacheField name="Tempo (h)." numFmtId="0">
      <sharedItems containsMixedTypes="1" containsNumber="1" minValue="0.2" maxValue="11" count="15">
        <n v="0.9"/>
        <n v="0.5"/>
        <n v="0.7"/>
        <n v="0.4"/>
        <n v="1.2"/>
        <s v="-"/>
        <n v="1"/>
        <n v="0.8"/>
        <n v="1.6"/>
        <n v="0.2"/>
        <n v="6"/>
        <n v="11"/>
        <n v="3.5"/>
        <n v="0.3"/>
        <n v="1.3"/>
      </sharedItems>
    </cacheField>
    <cacheField name="Minutos" numFmtId="0">
      <sharedItems containsMixedTypes="1" containsNumber="1" containsInteger="1" minValue="12" maxValue="660"/>
    </cacheField>
    <cacheField name="Duração." numFmtId="0">
      <sharedItems containsDate="1" containsMixedTypes="1" minDate="1899-12-30T00:12:00" maxDate="1899-12-30T11:00:00" count="15">
        <d v="1899-12-30T00:54:00"/>
        <d v="1899-12-30T00:30:00"/>
        <d v="1899-12-30T00:42:00"/>
        <d v="1899-12-30T00:24:00"/>
        <d v="1899-12-30T01:12:00"/>
        <s v="-"/>
        <d v="1899-12-30T01:00:00"/>
        <d v="1899-12-30T00:48:00"/>
        <d v="1899-12-30T01:36:00"/>
        <d v="1899-12-30T00:12:00"/>
        <d v="1899-12-30T06:00:00"/>
        <d v="1899-12-30T11:00:00"/>
        <d v="1899-12-30T03:30:00"/>
        <d v="1899-12-30T00:18:00"/>
        <d v="1899-12-30T01:18:00"/>
      </sharedItems>
    </cacheField>
    <cacheField name="Pergunta 1" numFmtId="0">
      <sharedItems containsBlank="1" count="9">
        <s v="Como estava sendo feita a frenagem?"/>
        <s v="Sintoma está presente?"/>
        <s v="Alguma luz de advertência acendeu?"/>
        <s v="Porcentagem (ALC/GAS) de combustível no tanque"/>
        <s v="Pode descrever o tipo/cor?"/>
        <s v="Qual Faixa de Velocidade?"/>
        <s v="Temperatura ambiente/Condição climática"/>
        <m u="1"/>
        <s v="-" u="1"/>
      </sharedItems>
    </cacheField>
    <cacheField name="Pergunta 2" numFmtId="0">
      <sharedItems containsBlank="1" count="8">
        <s v="Qual era o tipo e inclinação de pavimento/pista? "/>
        <s v="É intermitente?"/>
        <s v="Pode descrever o tipo/cor?"/>
        <s v="Antes da viagem do sintoma, quanto tempo estacionado (era noite ou dia)?"/>
        <s v="Após troca de combustivel ou abastecimento?"/>
        <s v="Algum fator relevante/anômalo associado antes do sintoma?"/>
        <m u="1"/>
        <s v="-" u="1"/>
      </sharedItems>
    </cacheField>
    <cacheField name="Pergunta 3" numFmtId="0">
      <sharedItems containsBlank="1" count="16">
        <s v="Qual a frequência de uso do veículo (Horas/dia e dias da semana)"/>
        <s v="Qual Faixa de Velocidade?"/>
        <s v="Algum fator relevante/anômalo associado antes do sintoma?"/>
        <s v="Qual temperatura do motor que inicia o sintoma?"/>
        <s v="Esta relacionado a primeira partida?"/>
        <s v="Antes da viagem do sintoma, quanto tempo estacionado (era noite ou dia)?"/>
        <s v="Qual era a condição de trânsito?"/>
        <s v="Em qual(is) marcha(s) ocorre(m)?"/>
        <s v="Temperatura ambiente/Condição climática"/>
        <s v="Após troca de combustivel ou abastecimento?"/>
        <s v="Qual modo estava selecionado?"/>
        <s v="É perceptivel dentro ou fora do veiculo?"/>
        <s v="Alguma luz de advertência acendeu?"/>
        <s v="Pode descrever o tipo/cor?"/>
        <s v="-"/>
        <m u="1"/>
      </sharedItems>
    </cacheField>
    <cacheField name="Pergunta 4" numFmtId="0">
      <sharedItems containsBlank="1" count="20">
        <s v="Qual a condição de trânsito que enfrenta na maior parte do uso?"/>
        <s v="Como estava direcionando/movimentando/mantendo o volante? "/>
        <s v="Temperatura ambiente/Condição climática"/>
        <s v="-"/>
        <s v="Qual Faixa de Velocidade?"/>
        <s v="Como estava sendo feita a frenagem?"/>
        <s v="Esta relacionado a primeira partida?"/>
        <s v="É perceptivel dentro ou fora do veiculo?"/>
        <s v="Qual a frequência de uso do veículo (Horas/dia e dias da semana)"/>
        <s v="Qual era a condição de trânsito?"/>
        <s v="Porcentagem (ALC/GAS) de combustível no tanque"/>
        <s v="Alguma luz de advertência acendeu?"/>
        <s v="Qual modo estava selecionado?"/>
        <s v="Qual era o tipo e inclinação de pavimento/pista? "/>
        <s v="Algum fator relevante/anômalo associado antes do sintoma?"/>
        <s v="Acontece apenas com condutor específico?"/>
        <s v="Qual a frequência que ocorreu o sintoma novamente?"/>
        <s v="Percebeu o sintoma andando ou parado?"/>
        <s v="Pode descrever o tipo/cor?"/>
        <m u="1"/>
      </sharedItems>
    </cacheField>
    <cacheField name="Pergunta 5" numFmtId="0">
      <sharedItems containsBlank="1" count="20">
        <s v="Algum fator relevante/anômalo associado antes do sintoma?"/>
        <s v="Qual era a condição de trânsito?"/>
        <s v="Percebeu o sintoma andando ou parado?"/>
        <s v="Como estava direcionando/movimentando/mantendo o volante? "/>
        <s v="-"/>
        <s v="Pode descrever o tipo/cor?"/>
        <s v="Como estava sendo feita a frenagem?"/>
        <s v="Temperatura ambiente/Condição climática"/>
        <s v="Esta relacionado a primeira partida?"/>
        <s v="Após troca de combustivel ou abastecimento?"/>
        <s v="Qual a condição de trânsito que enfrenta na maior parte do uso?"/>
        <s v="Alguma luz de advertência acendeu?"/>
        <s v="Acontece apenas com condutor específico?"/>
        <s v="Em qual(is) marcha(s) ocorre(m)?"/>
        <s v="Quanto tempo estava percorrendo com o veículo antes do sintoma?"/>
        <s v="Qual a frequência que ocorreu o sintoma novamente?"/>
        <s v="Qual modo estava selecionado?"/>
        <s v="Qual a frequência de uso do veículo (Horas/dia e dias da semana)"/>
        <s v="Algum fator relevante associado para o sintoma parar de ser reproduzido?"/>
        <m/>
      </sharedItems>
    </cacheField>
    <cacheField name="Pergunta 6" numFmtId="0">
      <sharedItems containsBlank="1" count="19">
        <s v="-"/>
        <s v="Percebeu o sintoma andando ou parado?"/>
        <s v="Qual a frequência que ocorreu o sintoma novamente?"/>
        <s v="Quanto tempo estava percorrendo com o veículo antes do sintoma?"/>
        <s v="Acontece apenas com condutor específico?"/>
        <s v="Pode descrever o tipo/cor?"/>
        <s v="Qual era a condição de trânsito?"/>
        <s v="Como estava sendo feita a frenagem?"/>
        <s v="Alguma luz de advertência acendeu?"/>
        <s v="Após troca de combustivel ou abastecimento?"/>
        <s v="Porcentagem (ALC/GAS) de combustível no tanque"/>
        <s v="Esta relacionado a primeira partida?"/>
        <s v="Temperatura ambiente/Condição climática"/>
        <s v="Qual a condição de trânsito que enfrenta na maior parte do uso?"/>
        <s v="Antes da viagem do sintoma, quanto tempo estacionado (era noite ou dia)?"/>
        <s v="Qual modo estava selecionado?"/>
        <s v="Algum fator relevante associado para o sintoma parar de ser reproduzido?"/>
        <s v="Algum fator relevante/anômalo associado antes do sintoma?"/>
        <m/>
      </sharedItems>
    </cacheField>
    <cacheField name="Pergunta 7" numFmtId="0">
      <sharedItems containsBlank="1" count="18">
        <s v="-"/>
        <s v="Acontece apenas com condutor específico?"/>
        <s v="Algum fator relevante associado para o sintoma parar de ser reproduzido?"/>
        <s v="Algum fator relevante/anômalo associado antes do sintoma?"/>
        <s v="Qual a frequência que ocorreu o sintoma novamente?"/>
        <s v="Pode descrever o tipo/cor?"/>
        <s v="Quanto tempo estava percorrendo com o veículo antes do sintoma?"/>
        <s v="Qual era a condição de trânsito?"/>
        <s v="Qual a condição de trânsito que enfrenta na maior parte do uso?"/>
        <s v="Alguma luz de advertência acendeu?"/>
        <s v="Porcentagem (ALC/GAS) de combustível no tanque"/>
        <s v="Após troca de combustivel ou abastecimento?"/>
        <s v="Antes da viagem do sintoma, quanto tempo estacionado (era noite ou dia)?"/>
        <s v="Qual a frequência de uso do veículo (Horas/dia e dias da semana)"/>
        <s v="Esta relacionado a primeira partida?"/>
        <s v="Qual modo estava selecionado?"/>
        <s v="Percebeu o sintoma andando ou parado?"/>
        <m u="1"/>
      </sharedItems>
    </cacheField>
    <cacheField name="Pergunta 8" numFmtId="0">
      <sharedItems containsBlank="1" count="15">
        <s v="-"/>
        <s v="Quanto tempo estava percorrendo com o veículo antes do sintoma?"/>
        <s v="Qual a frequência que ocorreu o sintoma novamente?"/>
        <s v="Algum fator relevante associado para o sintoma parar de ser reproduzido?"/>
        <s v="Qual a condição de trânsito que enfrenta na maior parte do uso?"/>
        <s v="Alguma luz de advertência acendeu?"/>
        <s v="Porcentagem (ALC/GAS) de combustível no tanque"/>
        <s v="Antes da viagem do sintoma, quanto tempo estacionado (era noite ou dia)?"/>
        <s v="Percebeu o sintoma andando ou parado?"/>
        <s v="Qual a frequência de uso do veículo (Horas/dia e dias da semana)"/>
        <s v="Após troca de combustivel ou abastecimento?"/>
        <s v="Pode descrever o tipo/cor?"/>
        <s v="Acontece apenas com condutor específico?"/>
        <m u="1"/>
        <s v="É perceptivel dentro ou fora do veiculo?" u="1"/>
      </sharedItems>
    </cacheField>
    <cacheField name="Pergunta 9" numFmtId="0">
      <sharedItems containsBlank="1" count="15">
        <s v="-"/>
        <s v="Algum fator relevante/anômalo associado antes do sintoma?"/>
        <s v="Algum fator relevante associado para o sintoma parar de ser reproduzido?"/>
        <s v="Qual a frequência de uso do veículo (Horas/dia e dias da semana)"/>
        <s v="Qual a frequência que ocorreu o sintoma novamente?"/>
        <s v="Quanto tempo estava percorrendo com o veículo antes do sintoma?"/>
        <s v="Percebeu o sintoma andando ou parado?"/>
        <s v="Pode descrever o tipo/cor?"/>
        <s v="Antes da viagem do sintoma, quanto tempo estacionado (era noite ou dia)?"/>
        <s v="Porcentagem (ALC/GAS) de combustível no tanque"/>
        <s v="Qual era o tipo e inclinação de pavimento/pista? "/>
        <s v="Qual modo estava selecionado?"/>
        <s v="Qual a condição de trânsito que enfrenta na maior parte do uso?"/>
        <m u="1"/>
        <s v="Após troca de combustivel ou abastecimento?" u="1"/>
      </sharedItems>
    </cacheField>
    <cacheField name="Pergunta 10" numFmtId="0">
      <sharedItems containsBlank="1" count="12">
        <s v="-"/>
        <s v="Qual a frequência que ocorreu o sintoma novamente?"/>
        <s v="Qual a condição de trânsito que enfrenta na maior parte do uso?"/>
        <s v="Algum fator relevante associado para o sintoma parar de ser reproduzido?"/>
        <s v="Quanto tempo estava percorrendo com o veículo antes do sintoma?"/>
        <s v="Qual a frequência de uso do veículo (Horas/dia e dias da semana)"/>
        <s v="Antes da viagem do sintoma, quanto tempo estacionado (era noite ou dia)?"/>
        <s v="Qual era a condição de trânsito?"/>
        <s v="Acontece apenas com condutor específico?"/>
        <s v="Algum fator relevante/anômalo associado antes do sintoma?"/>
        <m u="1"/>
        <s v="Como estava sendo feita a frenagem?" u="1"/>
      </sharedItems>
    </cacheField>
    <cacheField name="Pergunta 11" numFmtId="0">
      <sharedItems containsBlank="1" count="10">
        <s v="-"/>
        <s v="Algum fator relevante associado para o sintoma parar de ser reproduzido?"/>
        <s v="Qual a frequência que ocorreu o sintoma novamente?"/>
        <s v="Qual a condição de trânsito que enfrenta na maior parte do uso?"/>
        <s v="Antes da viagem do sintoma, quanto tempo estacionado (era noite ou dia)?"/>
        <s v="Qual a frequência de uso do veículo (Horas/dia e dias da semana)"/>
        <s v="Alguma luz de advertência acendeu?"/>
        <s v="Quanto tempo estava percorrendo com o veículo antes do sintoma?"/>
        <m u="1"/>
        <s v="Como estava direcionando/movimentando/mantendo o volante? " u="1"/>
      </sharedItems>
    </cacheField>
    <cacheField name="Pergunta 12" numFmtId="0">
      <sharedItems containsBlank="1" count="8">
        <s v="-"/>
        <s v="Algum fator relevante associado para o sintoma parar de ser reproduzido?"/>
        <s v="Qual a frequência que ocorreu o sintoma novamente?"/>
        <s v="Qual a frequência de uso do veículo (Horas/dia e dias da semana)"/>
        <s v="Porcentagem (ALC/GAS) de combustível no tanque"/>
        <s v="Algum fator relevante/anômalo associado antes do sintoma?"/>
        <m u="1"/>
        <s v="Qual era o tipo e inclinação de pavimento/pista? " u="1"/>
      </sharedItems>
    </cacheField>
    <cacheField name="Pergunta 13" numFmtId="0">
      <sharedItems containsBlank="1" count="7">
        <s v="-"/>
        <s v="Algum fator relevante associado para o sintoma parar de ser reproduzido?"/>
        <s v="Qual a condição de trânsito que enfrenta na maior parte do uso?"/>
        <s v="Quanto tempo estava percorrendo com o veículo antes do sintoma?"/>
        <s v="Qual a frequência que ocorreu o sintoma novamente?"/>
        <m u="1"/>
        <s v="Qual era a condição de trânsito?" u="1"/>
      </sharedItems>
    </cacheField>
    <cacheField name="Pergunta 14" numFmtId="0">
      <sharedItems containsBlank="1" count="5">
        <s v="-"/>
        <s v="Qual a frequência que ocorreu o sintoma novamente?"/>
        <s v="Algum fator relevante associado para o sintoma parar de ser reproduzido?"/>
        <s v="Alguma luz de advertência acendeu?" u="1"/>
        <m u="1"/>
      </sharedItems>
    </cacheField>
    <cacheField name="Pergunta 15" numFmtId="0">
      <sharedItems containsBlank="1" count="4">
        <s v="-"/>
        <s v="Algum fator relevante associado para o sintoma parar de ser reproduzido?"/>
        <m u="1"/>
        <s v="Qual modo estava selecionado?" u="1"/>
      </sharedItems>
    </cacheField>
  </cacheFields>
  <extLst>
    <ext xmlns:x14="http://schemas.microsoft.com/office/spreadsheetml/2009/9/main" uri="{725AE2AE-9491-48be-B2B4-4EB974FC3084}">
      <x14:pivotCacheDefinition pivotCacheId="2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0">
  <r>
    <s v="Agendador"/>
    <x v="0"/>
    <x v="0"/>
    <x v="0"/>
    <x v="0"/>
    <x v="0"/>
    <s v="-"/>
    <x v="0"/>
    <x v="0"/>
    <x v="0"/>
    <n v="54"/>
    <x v="0"/>
    <x v="0"/>
    <x v="0"/>
    <x v="0"/>
    <x v="0"/>
    <x v="0"/>
    <x v="0"/>
    <x v="0"/>
    <x v="0"/>
  </r>
  <r>
    <s v="Agendador"/>
    <x v="0"/>
    <x v="1"/>
    <x v="1"/>
    <x v="1"/>
    <x v="1"/>
    <n v="30"/>
    <x v="1"/>
    <x v="1"/>
    <x v="1"/>
    <n v="30"/>
    <x v="1"/>
    <x v="0"/>
    <x v="0"/>
    <x v="0"/>
    <x v="0"/>
    <x v="0"/>
    <x v="0"/>
    <x v="0"/>
    <x v="0"/>
  </r>
  <r>
    <s v="Agendador"/>
    <x v="0"/>
    <x v="2"/>
    <x v="0"/>
    <x v="0"/>
    <x v="0"/>
    <s v="-"/>
    <x v="0"/>
    <x v="2"/>
    <x v="2"/>
    <n v="42"/>
    <x v="2"/>
    <x v="0"/>
    <x v="0"/>
    <x v="0"/>
    <x v="0"/>
    <x v="1"/>
    <x v="1"/>
    <x v="0"/>
    <x v="0"/>
  </r>
  <r>
    <s v="Agendador"/>
    <x v="0"/>
    <x v="3"/>
    <x v="1"/>
    <x v="1"/>
    <x v="1"/>
    <n v="30"/>
    <x v="1"/>
    <x v="3"/>
    <x v="3"/>
    <n v="24"/>
    <x v="3"/>
    <x v="0"/>
    <x v="0"/>
    <x v="0"/>
    <x v="0"/>
    <x v="0"/>
    <x v="0"/>
    <x v="0"/>
    <x v="0"/>
  </r>
  <r>
    <s v="Agendador"/>
    <x v="0"/>
    <x v="4"/>
    <x v="1"/>
    <x v="1"/>
    <x v="1"/>
    <n v="30"/>
    <x v="1"/>
    <x v="4"/>
    <x v="4"/>
    <n v="72"/>
    <x v="4"/>
    <x v="0"/>
    <x v="0"/>
    <x v="0"/>
    <x v="0"/>
    <x v="1"/>
    <x v="1"/>
    <x v="0"/>
    <x v="0"/>
  </r>
  <r>
    <s v="Agendador"/>
    <x v="0"/>
    <x v="5"/>
    <x v="1"/>
    <x v="1"/>
    <x v="1"/>
    <n v="30"/>
    <x v="1"/>
    <x v="5"/>
    <x v="5"/>
    <s v="-"/>
    <x v="5"/>
    <x v="0"/>
    <x v="0"/>
    <x v="0"/>
    <x v="0"/>
    <x v="2"/>
    <x v="1"/>
    <x v="0"/>
    <x v="0"/>
  </r>
  <r>
    <s v="Agendador"/>
    <x v="0"/>
    <x v="6"/>
    <x v="2"/>
    <x v="1"/>
    <x v="1"/>
    <n v="30"/>
    <x v="1"/>
    <x v="5"/>
    <x v="5"/>
    <s v="-"/>
    <x v="5"/>
    <x v="0"/>
    <x v="0"/>
    <x v="0"/>
    <x v="0"/>
    <x v="1"/>
    <x v="1"/>
    <x v="0"/>
    <x v="0"/>
  </r>
  <r>
    <s v="Agendador"/>
    <x v="0"/>
    <x v="7"/>
    <x v="2"/>
    <x v="1"/>
    <x v="1"/>
    <n v="30"/>
    <x v="1"/>
    <x v="5"/>
    <x v="5"/>
    <s v="-"/>
    <x v="5"/>
    <x v="0"/>
    <x v="0"/>
    <x v="0"/>
    <x v="0"/>
    <x v="2"/>
    <x v="1"/>
    <x v="0"/>
    <x v="0"/>
  </r>
  <r>
    <s v="Agendador"/>
    <x v="1"/>
    <x v="8"/>
    <x v="1"/>
    <x v="1"/>
    <x v="1"/>
    <n v="30"/>
    <x v="1"/>
    <x v="6"/>
    <x v="1"/>
    <n v="30"/>
    <x v="1"/>
    <x v="0"/>
    <x v="0"/>
    <x v="0"/>
    <x v="0"/>
    <x v="2"/>
    <x v="1"/>
    <x v="0"/>
    <x v="0"/>
  </r>
  <r>
    <s v="Agendador"/>
    <x v="1"/>
    <x v="9"/>
    <x v="1"/>
    <x v="1"/>
    <x v="1"/>
    <n v="30"/>
    <x v="1"/>
    <x v="7"/>
    <x v="6"/>
    <n v="60"/>
    <x v="6"/>
    <x v="0"/>
    <x v="0"/>
    <x v="0"/>
    <x v="0"/>
    <x v="0"/>
    <x v="0"/>
    <x v="0"/>
    <x v="0"/>
  </r>
  <r>
    <s v="Agendador"/>
    <x v="1"/>
    <x v="10"/>
    <x v="1"/>
    <x v="1"/>
    <x v="1"/>
    <n v="30"/>
    <x v="1"/>
    <x v="8"/>
    <x v="4"/>
    <n v="72"/>
    <x v="4"/>
    <x v="0"/>
    <x v="0"/>
    <x v="0"/>
    <x v="0"/>
    <x v="1"/>
    <x v="1"/>
    <x v="0"/>
    <x v="0"/>
  </r>
  <r>
    <s v="Agendador"/>
    <x v="1"/>
    <x v="11"/>
    <x v="1"/>
    <x v="1"/>
    <x v="1"/>
    <n v="30"/>
    <x v="1"/>
    <x v="9"/>
    <x v="7"/>
    <n v="48"/>
    <x v="7"/>
    <x v="0"/>
    <x v="0"/>
    <x v="0"/>
    <x v="0"/>
    <x v="1"/>
    <x v="1"/>
    <x v="0"/>
    <x v="0"/>
  </r>
  <r>
    <s v="Agendador"/>
    <x v="1"/>
    <x v="12"/>
    <x v="1"/>
    <x v="1"/>
    <x v="1"/>
    <n v="30"/>
    <x v="1"/>
    <x v="5"/>
    <x v="5"/>
    <s v="-"/>
    <x v="5"/>
    <x v="0"/>
    <x v="0"/>
    <x v="0"/>
    <x v="0"/>
    <x v="0"/>
    <x v="0"/>
    <x v="0"/>
    <x v="0"/>
  </r>
  <r>
    <s v="Agendador"/>
    <x v="1"/>
    <x v="6"/>
    <x v="2"/>
    <x v="1"/>
    <x v="1"/>
    <n v="30"/>
    <x v="1"/>
    <x v="5"/>
    <x v="5"/>
    <s v="-"/>
    <x v="5"/>
    <x v="0"/>
    <x v="0"/>
    <x v="0"/>
    <x v="0"/>
    <x v="1"/>
    <x v="1"/>
    <x v="0"/>
    <x v="0"/>
  </r>
  <r>
    <s v="Agendador"/>
    <x v="1"/>
    <x v="13"/>
    <x v="1"/>
    <x v="1"/>
    <x v="1"/>
    <n v="30"/>
    <x v="1"/>
    <x v="5"/>
    <x v="5"/>
    <s v="-"/>
    <x v="5"/>
    <x v="0"/>
    <x v="0"/>
    <x v="0"/>
    <x v="0"/>
    <x v="1"/>
    <x v="1"/>
    <x v="0"/>
    <x v="0"/>
  </r>
  <r>
    <s v="Agendador"/>
    <x v="2"/>
    <x v="14"/>
    <x v="0"/>
    <x v="0"/>
    <x v="1"/>
    <n v="30"/>
    <x v="1"/>
    <x v="10"/>
    <x v="8"/>
    <n v="96"/>
    <x v="8"/>
    <x v="0"/>
    <x v="0"/>
    <x v="0"/>
    <x v="0"/>
    <x v="1"/>
    <x v="2"/>
    <x v="1"/>
    <x v="0"/>
  </r>
  <r>
    <s v="Agendador"/>
    <x v="2"/>
    <x v="15"/>
    <x v="0"/>
    <x v="0"/>
    <x v="1"/>
    <n v="30"/>
    <x v="1"/>
    <x v="11"/>
    <x v="9"/>
    <n v="12"/>
    <x v="9"/>
    <x v="0"/>
    <x v="0"/>
    <x v="0"/>
    <x v="0"/>
    <x v="1"/>
    <x v="2"/>
    <x v="1"/>
    <x v="0"/>
  </r>
  <r>
    <s v="Agendador"/>
    <x v="2"/>
    <x v="16"/>
    <x v="0"/>
    <x v="0"/>
    <x v="1"/>
    <n v="30"/>
    <x v="1"/>
    <x v="12"/>
    <x v="1"/>
    <n v="30"/>
    <x v="1"/>
    <x v="0"/>
    <x v="0"/>
    <x v="0"/>
    <x v="0"/>
    <x v="1"/>
    <x v="2"/>
    <x v="1"/>
    <x v="0"/>
  </r>
  <r>
    <s v="Agendador"/>
    <x v="2"/>
    <x v="17"/>
    <x v="0"/>
    <x v="1"/>
    <x v="2"/>
    <n v="12"/>
    <x v="2"/>
    <x v="13"/>
    <x v="3"/>
    <n v="24"/>
    <x v="3"/>
    <x v="0"/>
    <x v="0"/>
    <x v="0"/>
    <x v="0"/>
    <x v="1"/>
    <x v="2"/>
    <x v="1"/>
    <x v="0"/>
  </r>
  <r>
    <s v="Agendador"/>
    <x v="2"/>
    <x v="18"/>
    <x v="0"/>
    <x v="1"/>
    <x v="2"/>
    <n v="12"/>
    <x v="2"/>
    <x v="14"/>
    <x v="9"/>
    <n v="12"/>
    <x v="9"/>
    <x v="0"/>
    <x v="0"/>
    <x v="0"/>
    <x v="0"/>
    <x v="1"/>
    <x v="2"/>
    <x v="1"/>
    <x v="0"/>
  </r>
  <r>
    <s v="Agendador"/>
    <x v="2"/>
    <x v="19"/>
    <x v="0"/>
    <x v="1"/>
    <x v="2"/>
    <n v="12"/>
    <x v="2"/>
    <x v="15"/>
    <x v="10"/>
    <n v="360"/>
    <x v="10"/>
    <x v="0"/>
    <x v="0"/>
    <x v="0"/>
    <x v="0"/>
    <x v="1"/>
    <x v="2"/>
    <x v="1"/>
    <x v="0"/>
  </r>
  <r>
    <s v="Agendador"/>
    <x v="2"/>
    <x v="20"/>
    <x v="0"/>
    <x v="1"/>
    <x v="1"/>
    <n v="30"/>
    <x v="1"/>
    <x v="16"/>
    <x v="11"/>
    <n v="660"/>
    <x v="11"/>
    <x v="0"/>
    <x v="0"/>
    <x v="0"/>
    <x v="0"/>
    <x v="1"/>
    <x v="2"/>
    <x v="1"/>
    <x v="0"/>
  </r>
  <r>
    <s v="Agendador"/>
    <x v="2"/>
    <x v="21"/>
    <x v="0"/>
    <x v="1"/>
    <x v="2"/>
    <n v="12"/>
    <x v="2"/>
    <x v="17"/>
    <x v="7"/>
    <n v="48"/>
    <x v="7"/>
    <x v="0"/>
    <x v="0"/>
    <x v="0"/>
    <x v="0"/>
    <x v="1"/>
    <x v="2"/>
    <x v="1"/>
    <x v="0"/>
  </r>
  <r>
    <s v="Agendador"/>
    <x v="2"/>
    <x v="22"/>
    <x v="0"/>
    <x v="1"/>
    <x v="2"/>
    <n v="12"/>
    <x v="2"/>
    <x v="5"/>
    <x v="5"/>
    <s v="-"/>
    <x v="5"/>
    <x v="0"/>
    <x v="0"/>
    <x v="0"/>
    <x v="0"/>
    <x v="1"/>
    <x v="2"/>
    <x v="1"/>
    <x v="0"/>
  </r>
  <r>
    <s v="Agendador"/>
    <x v="2"/>
    <x v="23"/>
    <x v="0"/>
    <x v="1"/>
    <x v="2"/>
    <n v="12"/>
    <x v="2"/>
    <x v="5"/>
    <x v="5"/>
    <s v="-"/>
    <x v="5"/>
    <x v="0"/>
    <x v="0"/>
    <x v="0"/>
    <x v="0"/>
    <x v="1"/>
    <x v="2"/>
    <x v="1"/>
    <x v="1"/>
  </r>
  <r>
    <s v="Agendador"/>
    <x v="2"/>
    <x v="24"/>
    <x v="0"/>
    <x v="1"/>
    <x v="2"/>
    <n v="12"/>
    <x v="2"/>
    <x v="5"/>
    <x v="5"/>
    <s v="-"/>
    <x v="5"/>
    <x v="0"/>
    <x v="0"/>
    <x v="0"/>
    <x v="0"/>
    <x v="1"/>
    <x v="2"/>
    <x v="1"/>
    <x v="0"/>
  </r>
  <r>
    <s v="Agendador"/>
    <x v="2"/>
    <x v="25"/>
    <x v="0"/>
    <x v="1"/>
    <x v="1"/>
    <n v="30"/>
    <x v="1"/>
    <x v="5"/>
    <x v="5"/>
    <s v="-"/>
    <x v="5"/>
    <x v="0"/>
    <x v="0"/>
    <x v="0"/>
    <x v="0"/>
    <x v="2"/>
    <x v="3"/>
    <x v="2"/>
    <x v="2"/>
  </r>
  <r>
    <s v="Agendador"/>
    <x v="2"/>
    <x v="26"/>
    <x v="2"/>
    <x v="1"/>
    <x v="1"/>
    <n v="30"/>
    <x v="1"/>
    <x v="5"/>
    <x v="5"/>
    <s v="-"/>
    <x v="5"/>
    <x v="0"/>
    <x v="0"/>
    <x v="0"/>
    <x v="0"/>
    <x v="1"/>
    <x v="2"/>
    <x v="1"/>
    <x v="0"/>
  </r>
  <r>
    <s v="Agendador"/>
    <x v="2"/>
    <x v="27"/>
    <x v="2"/>
    <x v="1"/>
    <x v="1"/>
    <n v="30"/>
    <x v="1"/>
    <x v="5"/>
    <x v="5"/>
    <s v="-"/>
    <x v="5"/>
    <x v="0"/>
    <x v="0"/>
    <x v="0"/>
    <x v="0"/>
    <x v="1"/>
    <x v="2"/>
    <x v="1"/>
    <x v="0"/>
  </r>
  <r>
    <s v="Agendador"/>
    <x v="2"/>
    <x v="28"/>
    <x v="2"/>
    <x v="1"/>
    <x v="1"/>
    <n v="30"/>
    <x v="1"/>
    <x v="5"/>
    <x v="5"/>
    <s v="-"/>
    <x v="5"/>
    <x v="0"/>
    <x v="0"/>
    <x v="0"/>
    <x v="0"/>
    <x v="1"/>
    <x v="2"/>
    <x v="1"/>
    <x v="0"/>
  </r>
  <r>
    <s v="Agendador"/>
    <x v="2"/>
    <x v="29"/>
    <x v="2"/>
    <x v="1"/>
    <x v="1"/>
    <n v="30"/>
    <x v="1"/>
    <x v="5"/>
    <x v="5"/>
    <s v="-"/>
    <x v="5"/>
    <x v="0"/>
    <x v="0"/>
    <x v="0"/>
    <x v="0"/>
    <x v="1"/>
    <x v="2"/>
    <x v="1"/>
    <x v="0"/>
  </r>
  <r>
    <s v="Agendador"/>
    <x v="2"/>
    <x v="30"/>
    <x v="2"/>
    <x v="1"/>
    <x v="3"/>
    <n v="42"/>
    <x v="3"/>
    <x v="5"/>
    <x v="5"/>
    <s v="-"/>
    <x v="5"/>
    <x v="0"/>
    <x v="0"/>
    <x v="0"/>
    <x v="0"/>
    <x v="1"/>
    <x v="2"/>
    <x v="1"/>
    <x v="0"/>
  </r>
  <r>
    <s v="Agendador"/>
    <x v="2"/>
    <x v="31"/>
    <x v="2"/>
    <x v="1"/>
    <x v="1"/>
    <n v="30"/>
    <x v="1"/>
    <x v="5"/>
    <x v="5"/>
    <s v="-"/>
    <x v="5"/>
    <x v="0"/>
    <x v="0"/>
    <x v="0"/>
    <x v="0"/>
    <x v="1"/>
    <x v="2"/>
    <x v="1"/>
    <x v="0"/>
  </r>
  <r>
    <s v="Agendador"/>
    <x v="2"/>
    <x v="32"/>
    <x v="2"/>
    <x v="1"/>
    <x v="1"/>
    <n v="30"/>
    <x v="1"/>
    <x v="5"/>
    <x v="5"/>
    <s v="-"/>
    <x v="5"/>
    <x v="0"/>
    <x v="0"/>
    <x v="0"/>
    <x v="0"/>
    <x v="1"/>
    <x v="2"/>
    <x v="1"/>
    <x v="0"/>
  </r>
  <r>
    <s v="Agendador"/>
    <x v="2"/>
    <x v="33"/>
    <x v="1"/>
    <x v="1"/>
    <x v="4"/>
    <n v="60"/>
    <x v="4"/>
    <x v="5"/>
    <x v="5"/>
    <s v="-"/>
    <x v="5"/>
    <x v="0"/>
    <x v="0"/>
    <x v="0"/>
    <x v="0"/>
    <x v="1"/>
    <x v="2"/>
    <x v="1"/>
    <x v="0"/>
  </r>
  <r>
    <s v="Agendador"/>
    <x v="3"/>
    <x v="34"/>
    <x v="2"/>
    <x v="1"/>
    <x v="1"/>
    <n v="30"/>
    <x v="1"/>
    <x v="18"/>
    <x v="12"/>
    <n v="210"/>
    <x v="12"/>
    <x v="0"/>
    <x v="0"/>
    <x v="0"/>
    <x v="0"/>
    <x v="1"/>
    <x v="1"/>
    <x v="0"/>
    <x v="0"/>
  </r>
  <r>
    <s v="Agendador"/>
    <x v="3"/>
    <x v="35"/>
    <x v="1"/>
    <x v="1"/>
    <x v="1"/>
    <n v="30"/>
    <x v="1"/>
    <x v="19"/>
    <x v="6"/>
    <n v="60"/>
    <x v="6"/>
    <x v="0"/>
    <x v="0"/>
    <x v="0"/>
    <x v="0"/>
    <x v="2"/>
    <x v="3"/>
    <x v="1"/>
    <x v="0"/>
  </r>
  <r>
    <s v="Agendador"/>
    <x v="3"/>
    <x v="36"/>
    <x v="1"/>
    <x v="1"/>
    <x v="4"/>
    <n v="60"/>
    <x v="4"/>
    <x v="20"/>
    <x v="2"/>
    <n v="42"/>
    <x v="2"/>
    <x v="0"/>
    <x v="0"/>
    <x v="0"/>
    <x v="0"/>
    <x v="1"/>
    <x v="1"/>
    <x v="0"/>
    <x v="0"/>
  </r>
  <r>
    <s v="Agendador"/>
    <x v="3"/>
    <x v="37"/>
    <x v="1"/>
    <x v="1"/>
    <x v="4"/>
    <n v="60"/>
    <x v="4"/>
    <x v="21"/>
    <x v="13"/>
    <n v="18"/>
    <x v="13"/>
    <x v="0"/>
    <x v="0"/>
    <x v="0"/>
    <x v="0"/>
    <x v="1"/>
    <x v="1"/>
    <x v="0"/>
    <x v="0"/>
  </r>
  <r>
    <s v="Agendador"/>
    <x v="3"/>
    <x v="38"/>
    <x v="1"/>
    <x v="1"/>
    <x v="1"/>
    <n v="30"/>
    <x v="1"/>
    <x v="5"/>
    <x v="5"/>
    <s v="-"/>
    <x v="5"/>
    <x v="0"/>
    <x v="0"/>
    <x v="0"/>
    <x v="0"/>
    <x v="2"/>
    <x v="3"/>
    <x v="1"/>
    <x v="0"/>
  </r>
  <r>
    <s v="Agendador"/>
    <x v="3"/>
    <x v="39"/>
    <x v="1"/>
    <x v="1"/>
    <x v="1"/>
    <n v="30"/>
    <x v="1"/>
    <x v="5"/>
    <x v="5"/>
    <s v="-"/>
    <x v="5"/>
    <x v="0"/>
    <x v="0"/>
    <x v="0"/>
    <x v="0"/>
    <x v="1"/>
    <x v="1"/>
    <x v="0"/>
    <x v="0"/>
  </r>
  <r>
    <s v="Agendador"/>
    <x v="3"/>
    <x v="40"/>
    <x v="0"/>
    <x v="1"/>
    <x v="1"/>
    <n v="30"/>
    <x v="1"/>
    <x v="5"/>
    <x v="5"/>
    <s v="-"/>
    <x v="5"/>
    <x v="0"/>
    <x v="0"/>
    <x v="0"/>
    <x v="0"/>
    <x v="2"/>
    <x v="3"/>
    <x v="1"/>
    <x v="0"/>
  </r>
  <r>
    <s v="Agendador"/>
    <x v="3"/>
    <x v="41"/>
    <x v="1"/>
    <x v="1"/>
    <x v="1"/>
    <n v="30"/>
    <x v="1"/>
    <x v="5"/>
    <x v="5"/>
    <s v="-"/>
    <x v="5"/>
    <x v="0"/>
    <x v="0"/>
    <x v="0"/>
    <x v="0"/>
    <x v="1"/>
    <x v="1"/>
    <x v="0"/>
    <x v="0"/>
  </r>
  <r>
    <s v="Agendador"/>
    <x v="3"/>
    <x v="42"/>
    <x v="0"/>
    <x v="0"/>
    <x v="1"/>
    <n v="30"/>
    <x v="1"/>
    <x v="5"/>
    <x v="5"/>
    <s v="-"/>
    <x v="5"/>
    <x v="0"/>
    <x v="0"/>
    <x v="0"/>
    <x v="0"/>
    <x v="1"/>
    <x v="1"/>
    <x v="0"/>
    <x v="0"/>
  </r>
  <r>
    <s v="Agendador"/>
    <x v="3"/>
    <x v="32"/>
    <x v="1"/>
    <x v="1"/>
    <x v="1"/>
    <n v="30"/>
    <x v="1"/>
    <x v="5"/>
    <x v="5"/>
    <s v="-"/>
    <x v="5"/>
    <x v="0"/>
    <x v="0"/>
    <x v="0"/>
    <x v="0"/>
    <x v="1"/>
    <x v="1"/>
    <x v="0"/>
    <x v="0"/>
  </r>
  <r>
    <s v="Agendador"/>
    <x v="3"/>
    <x v="6"/>
    <x v="2"/>
    <x v="1"/>
    <x v="1"/>
    <n v="30"/>
    <x v="1"/>
    <x v="5"/>
    <x v="5"/>
    <s v="-"/>
    <x v="5"/>
    <x v="0"/>
    <x v="0"/>
    <x v="0"/>
    <x v="0"/>
    <x v="1"/>
    <x v="1"/>
    <x v="0"/>
    <x v="0"/>
  </r>
  <r>
    <s v="Agendador"/>
    <x v="4"/>
    <x v="43"/>
    <x v="2"/>
    <x v="1"/>
    <x v="1"/>
    <n v="30"/>
    <x v="1"/>
    <x v="22"/>
    <x v="13"/>
    <n v="18"/>
    <x v="13"/>
    <x v="0"/>
    <x v="0"/>
    <x v="0"/>
    <x v="0"/>
    <x v="1"/>
    <x v="1"/>
    <x v="0"/>
    <x v="0"/>
  </r>
  <r>
    <s v="Agendador"/>
    <x v="4"/>
    <x v="44"/>
    <x v="0"/>
    <x v="0"/>
    <x v="1"/>
    <n v="30"/>
    <x v="1"/>
    <x v="23"/>
    <x v="1"/>
    <n v="30"/>
    <x v="1"/>
    <x v="0"/>
    <x v="0"/>
    <x v="0"/>
    <x v="0"/>
    <x v="1"/>
    <x v="2"/>
    <x v="1"/>
    <x v="0"/>
  </r>
  <r>
    <s v="Agendador"/>
    <x v="4"/>
    <x v="45"/>
    <x v="0"/>
    <x v="0"/>
    <x v="1"/>
    <n v="30"/>
    <x v="1"/>
    <x v="24"/>
    <x v="1"/>
    <n v="30"/>
    <x v="1"/>
    <x v="0"/>
    <x v="0"/>
    <x v="0"/>
    <x v="0"/>
    <x v="1"/>
    <x v="1"/>
    <x v="0"/>
    <x v="0"/>
  </r>
  <r>
    <s v="Agendador"/>
    <x v="4"/>
    <x v="46"/>
    <x v="0"/>
    <x v="0"/>
    <x v="1"/>
    <n v="30"/>
    <x v="1"/>
    <x v="25"/>
    <x v="3"/>
    <n v="24"/>
    <x v="3"/>
    <x v="0"/>
    <x v="0"/>
    <x v="0"/>
    <x v="0"/>
    <x v="1"/>
    <x v="1"/>
    <x v="0"/>
    <x v="0"/>
  </r>
  <r>
    <s v="Agendador"/>
    <x v="4"/>
    <x v="47"/>
    <x v="0"/>
    <x v="0"/>
    <x v="1"/>
    <n v="30"/>
    <x v="1"/>
    <x v="26"/>
    <x v="12"/>
    <n v="210"/>
    <x v="12"/>
    <x v="0"/>
    <x v="0"/>
    <x v="0"/>
    <x v="0"/>
    <x v="1"/>
    <x v="1"/>
    <x v="0"/>
    <x v="0"/>
  </r>
  <r>
    <s v="Agendador"/>
    <x v="4"/>
    <x v="48"/>
    <x v="0"/>
    <x v="0"/>
    <x v="1"/>
    <n v="30"/>
    <x v="1"/>
    <x v="27"/>
    <x v="14"/>
    <n v="78"/>
    <x v="14"/>
    <x v="0"/>
    <x v="0"/>
    <x v="0"/>
    <x v="0"/>
    <x v="1"/>
    <x v="1"/>
    <x v="0"/>
    <x v="0"/>
  </r>
  <r>
    <s v="Agendador"/>
    <x v="4"/>
    <x v="49"/>
    <x v="0"/>
    <x v="0"/>
    <x v="5"/>
    <n v="18"/>
    <x v="5"/>
    <x v="28"/>
    <x v="13"/>
    <n v="18"/>
    <x v="13"/>
    <x v="0"/>
    <x v="0"/>
    <x v="0"/>
    <x v="0"/>
    <x v="1"/>
    <x v="1"/>
    <x v="0"/>
    <x v="0"/>
  </r>
  <r>
    <s v="Agendador"/>
    <x v="4"/>
    <x v="50"/>
    <x v="0"/>
    <x v="0"/>
    <x v="1"/>
    <n v="30"/>
    <x v="1"/>
    <x v="29"/>
    <x v="3"/>
    <n v="24"/>
    <x v="3"/>
    <x v="0"/>
    <x v="0"/>
    <x v="0"/>
    <x v="0"/>
    <x v="1"/>
    <x v="1"/>
    <x v="0"/>
    <x v="0"/>
  </r>
  <r>
    <s v="Agendador"/>
    <x v="4"/>
    <x v="51"/>
    <x v="0"/>
    <x v="0"/>
    <x v="5"/>
    <n v="18"/>
    <x v="5"/>
    <x v="30"/>
    <x v="13"/>
    <n v="18"/>
    <x v="13"/>
    <x v="0"/>
    <x v="0"/>
    <x v="0"/>
    <x v="0"/>
    <x v="1"/>
    <x v="1"/>
    <x v="0"/>
    <x v="0"/>
  </r>
  <r>
    <s v="Agendador"/>
    <x v="4"/>
    <x v="52"/>
    <x v="0"/>
    <x v="0"/>
    <x v="1"/>
    <n v="30"/>
    <x v="1"/>
    <x v="5"/>
    <x v="5"/>
    <s v="-"/>
    <x v="5"/>
    <x v="0"/>
    <x v="0"/>
    <x v="0"/>
    <x v="0"/>
    <x v="1"/>
    <x v="2"/>
    <x v="1"/>
    <x v="0"/>
  </r>
  <r>
    <s v="Agendador"/>
    <x v="4"/>
    <x v="53"/>
    <x v="0"/>
    <x v="0"/>
    <x v="1"/>
    <n v="30"/>
    <x v="1"/>
    <x v="5"/>
    <x v="5"/>
    <s v="-"/>
    <x v="5"/>
    <x v="0"/>
    <x v="0"/>
    <x v="0"/>
    <x v="0"/>
    <x v="2"/>
    <x v="3"/>
    <x v="1"/>
    <x v="0"/>
  </r>
  <r>
    <s v="Agendador"/>
    <x v="4"/>
    <x v="54"/>
    <x v="0"/>
    <x v="0"/>
    <x v="1"/>
    <n v="30"/>
    <x v="1"/>
    <x v="5"/>
    <x v="5"/>
    <s v="-"/>
    <x v="5"/>
    <x v="0"/>
    <x v="0"/>
    <x v="0"/>
    <x v="0"/>
    <x v="1"/>
    <x v="1"/>
    <x v="0"/>
    <x v="0"/>
  </r>
  <r>
    <s v="Agendador"/>
    <x v="4"/>
    <x v="55"/>
    <x v="0"/>
    <x v="0"/>
    <x v="1"/>
    <n v="30"/>
    <x v="1"/>
    <x v="5"/>
    <x v="5"/>
    <s v="-"/>
    <x v="5"/>
    <x v="0"/>
    <x v="0"/>
    <x v="0"/>
    <x v="0"/>
    <x v="1"/>
    <x v="1"/>
    <x v="0"/>
    <x v="0"/>
  </r>
  <r>
    <s v="Agendador"/>
    <x v="5"/>
    <x v="56"/>
    <x v="0"/>
    <x v="0"/>
    <x v="1"/>
    <n v="30"/>
    <x v="1"/>
    <x v="31"/>
    <x v="9"/>
    <n v="12"/>
    <x v="9"/>
    <x v="0"/>
    <x v="0"/>
    <x v="0"/>
    <x v="0"/>
    <x v="0"/>
    <x v="0"/>
    <x v="0"/>
    <x v="0"/>
  </r>
  <r>
    <s v="Agendador"/>
    <x v="5"/>
    <x v="57"/>
    <x v="0"/>
    <x v="0"/>
    <x v="1"/>
    <n v="30"/>
    <x v="1"/>
    <x v="32"/>
    <x v="1"/>
    <n v="30"/>
    <x v="1"/>
    <x v="0"/>
    <x v="0"/>
    <x v="0"/>
    <x v="0"/>
    <x v="0"/>
    <x v="0"/>
    <x v="0"/>
    <x v="0"/>
  </r>
  <r>
    <s v="Agendador"/>
    <x v="5"/>
    <x v="58"/>
    <x v="0"/>
    <x v="0"/>
    <x v="1"/>
    <n v="30"/>
    <x v="1"/>
    <x v="5"/>
    <x v="5"/>
    <s v="-"/>
    <x v="5"/>
    <x v="0"/>
    <x v="0"/>
    <x v="0"/>
    <x v="0"/>
    <x v="0"/>
    <x v="0"/>
    <x v="0"/>
    <x v="0"/>
  </r>
  <r>
    <s v="Agendador"/>
    <x v="5"/>
    <x v="59"/>
    <x v="0"/>
    <x v="0"/>
    <x v="1"/>
    <n v="30"/>
    <x v="1"/>
    <x v="5"/>
    <x v="5"/>
    <s v="-"/>
    <x v="5"/>
    <x v="0"/>
    <x v="0"/>
    <x v="0"/>
    <x v="0"/>
    <x v="0"/>
    <x v="0"/>
    <x v="0"/>
    <x v="0"/>
  </r>
  <r>
    <s v="Agendador"/>
    <x v="5"/>
    <x v="60"/>
    <x v="0"/>
    <x v="0"/>
    <x v="1"/>
    <n v="30"/>
    <x v="1"/>
    <x v="5"/>
    <x v="5"/>
    <s v="-"/>
    <x v="5"/>
    <x v="0"/>
    <x v="0"/>
    <x v="0"/>
    <x v="0"/>
    <x v="0"/>
    <x v="0"/>
    <x v="0"/>
    <x v="0"/>
  </r>
  <r>
    <s v="Agendador"/>
    <x v="5"/>
    <x v="61"/>
    <x v="0"/>
    <x v="0"/>
    <x v="5"/>
    <n v="18"/>
    <x v="5"/>
    <x v="5"/>
    <x v="5"/>
    <s v="-"/>
    <x v="5"/>
    <x v="0"/>
    <x v="0"/>
    <x v="0"/>
    <x v="0"/>
    <x v="0"/>
    <x v="0"/>
    <x v="0"/>
    <x v="0"/>
  </r>
  <r>
    <s v="Agendador"/>
    <x v="5"/>
    <x v="62"/>
    <x v="0"/>
    <x v="0"/>
    <x v="1"/>
    <n v="30"/>
    <x v="1"/>
    <x v="5"/>
    <x v="5"/>
    <s v="-"/>
    <x v="5"/>
    <x v="0"/>
    <x v="0"/>
    <x v="0"/>
    <x v="0"/>
    <x v="0"/>
    <x v="0"/>
    <x v="0"/>
    <x v="0"/>
  </r>
  <r>
    <s v="Agendador"/>
    <x v="5"/>
    <x v="32"/>
    <x v="0"/>
    <x v="0"/>
    <x v="1"/>
    <n v="30"/>
    <x v="1"/>
    <x v="5"/>
    <x v="5"/>
    <s v="-"/>
    <x v="5"/>
    <x v="0"/>
    <x v="0"/>
    <x v="0"/>
    <x v="0"/>
    <x v="0"/>
    <x v="0"/>
    <x v="0"/>
    <x v="0"/>
  </r>
  <r>
    <s v="Agendador"/>
    <x v="5"/>
    <x v="63"/>
    <x v="0"/>
    <x v="0"/>
    <x v="5"/>
    <n v="18"/>
    <x v="5"/>
    <x v="5"/>
    <x v="5"/>
    <s v="-"/>
    <x v="5"/>
    <x v="0"/>
    <x v="0"/>
    <x v="0"/>
    <x v="0"/>
    <x v="0"/>
    <x v="0"/>
    <x v="0"/>
    <x v="0"/>
  </r>
  <r>
    <s v="Agendador"/>
    <x v="5"/>
    <x v="64"/>
    <x v="1"/>
    <x v="1"/>
    <x v="1"/>
    <n v="30"/>
    <x v="1"/>
    <x v="5"/>
    <x v="5"/>
    <s v="-"/>
    <x v="5"/>
    <x v="0"/>
    <x v="0"/>
    <x v="0"/>
    <x v="0"/>
    <x v="2"/>
    <x v="1"/>
    <x v="0"/>
    <x v="0"/>
  </r>
  <r>
    <s v="Agendador"/>
    <x v="5"/>
    <x v="65"/>
    <x v="1"/>
    <x v="1"/>
    <x v="1"/>
    <n v="30"/>
    <x v="1"/>
    <x v="5"/>
    <x v="5"/>
    <s v="-"/>
    <x v="5"/>
    <x v="0"/>
    <x v="0"/>
    <x v="0"/>
    <x v="0"/>
    <x v="2"/>
    <x v="1"/>
    <x v="0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70">
  <r>
    <s v="Consultor"/>
    <x v="0"/>
    <x v="0"/>
    <x v="0"/>
    <x v="0"/>
    <x v="0"/>
    <n v="0"/>
    <x v="0"/>
    <x v="0"/>
    <x v="0"/>
    <n v="54"/>
    <x v="0"/>
    <x v="0"/>
    <x v="0"/>
    <x v="0"/>
    <x v="0"/>
    <x v="0"/>
    <x v="0"/>
    <x v="0"/>
    <x v="0"/>
    <x v="0"/>
    <x v="0"/>
    <x v="0"/>
    <x v="0"/>
    <x v="0"/>
    <x v="0"/>
    <x v="0"/>
  </r>
  <r>
    <s v="Consultor"/>
    <x v="0"/>
    <x v="1"/>
    <x v="0"/>
    <x v="0"/>
    <x v="0"/>
    <n v="0"/>
    <x v="0"/>
    <x v="1"/>
    <x v="1"/>
    <n v="30"/>
    <x v="1"/>
    <x v="1"/>
    <x v="1"/>
    <x v="1"/>
    <x v="1"/>
    <x v="1"/>
    <x v="1"/>
    <x v="1"/>
    <x v="1"/>
    <x v="1"/>
    <x v="1"/>
    <x v="1"/>
    <x v="0"/>
    <x v="0"/>
    <x v="0"/>
    <x v="0"/>
  </r>
  <r>
    <s v="Consultor"/>
    <x v="0"/>
    <x v="2"/>
    <x v="1"/>
    <x v="1"/>
    <x v="1"/>
    <n v="30"/>
    <x v="1"/>
    <x v="2"/>
    <x v="2"/>
    <n v="42"/>
    <x v="2"/>
    <x v="1"/>
    <x v="1"/>
    <x v="1"/>
    <x v="1"/>
    <x v="0"/>
    <x v="2"/>
    <x v="2"/>
    <x v="0"/>
    <x v="0"/>
    <x v="0"/>
    <x v="0"/>
    <x v="0"/>
    <x v="0"/>
    <x v="0"/>
    <x v="0"/>
  </r>
  <r>
    <s v="Consultor"/>
    <x v="0"/>
    <x v="3"/>
    <x v="1"/>
    <x v="1"/>
    <x v="1"/>
    <n v="30"/>
    <x v="1"/>
    <x v="3"/>
    <x v="3"/>
    <n v="24"/>
    <x v="3"/>
    <x v="1"/>
    <x v="1"/>
    <x v="1"/>
    <x v="1"/>
    <x v="2"/>
    <x v="3"/>
    <x v="3"/>
    <x v="2"/>
    <x v="2"/>
    <x v="0"/>
    <x v="0"/>
    <x v="0"/>
    <x v="0"/>
    <x v="0"/>
    <x v="0"/>
  </r>
  <r>
    <s v="Consultor"/>
    <x v="0"/>
    <x v="4"/>
    <x v="1"/>
    <x v="1"/>
    <x v="1"/>
    <n v="30"/>
    <x v="1"/>
    <x v="4"/>
    <x v="4"/>
    <n v="72"/>
    <x v="4"/>
    <x v="1"/>
    <x v="1"/>
    <x v="1"/>
    <x v="2"/>
    <x v="3"/>
    <x v="4"/>
    <x v="3"/>
    <x v="2"/>
    <x v="2"/>
    <x v="0"/>
    <x v="0"/>
    <x v="0"/>
    <x v="0"/>
    <x v="0"/>
    <x v="0"/>
  </r>
  <r>
    <s v="Consultor"/>
    <x v="0"/>
    <x v="5"/>
    <x v="1"/>
    <x v="1"/>
    <x v="1"/>
    <n v="30"/>
    <x v="1"/>
    <x v="5"/>
    <x v="5"/>
    <s v="-"/>
    <x v="5"/>
    <x v="1"/>
    <x v="1"/>
    <x v="1"/>
    <x v="2"/>
    <x v="3"/>
    <x v="5"/>
    <x v="4"/>
    <x v="3"/>
    <x v="0"/>
    <x v="0"/>
    <x v="0"/>
    <x v="0"/>
    <x v="0"/>
    <x v="0"/>
    <x v="0"/>
  </r>
  <r>
    <s v="Consultor"/>
    <x v="0"/>
    <x v="6"/>
    <x v="2"/>
    <x v="1"/>
    <x v="1"/>
    <n v="30"/>
    <x v="1"/>
    <x v="5"/>
    <x v="5"/>
    <s v="-"/>
    <x v="5"/>
    <x v="2"/>
    <x v="2"/>
    <x v="2"/>
    <x v="3"/>
    <x v="4"/>
    <x v="0"/>
    <x v="0"/>
    <x v="0"/>
    <x v="0"/>
    <x v="0"/>
    <x v="0"/>
    <x v="0"/>
    <x v="0"/>
    <x v="0"/>
    <x v="0"/>
  </r>
  <r>
    <s v="Consultor"/>
    <x v="0"/>
    <x v="7"/>
    <x v="2"/>
    <x v="1"/>
    <x v="1"/>
    <n v="30"/>
    <x v="1"/>
    <x v="5"/>
    <x v="5"/>
    <s v="-"/>
    <x v="5"/>
    <x v="1"/>
    <x v="1"/>
    <x v="1"/>
    <x v="1"/>
    <x v="5"/>
    <x v="2"/>
    <x v="2"/>
    <x v="0"/>
    <x v="0"/>
    <x v="0"/>
    <x v="0"/>
    <x v="0"/>
    <x v="0"/>
    <x v="0"/>
    <x v="0"/>
  </r>
  <r>
    <s v="Consultor"/>
    <x v="1"/>
    <x v="8"/>
    <x v="1"/>
    <x v="1"/>
    <x v="1"/>
    <n v="30"/>
    <x v="1"/>
    <x v="6"/>
    <x v="1"/>
    <n v="30"/>
    <x v="1"/>
    <x v="1"/>
    <x v="1"/>
    <x v="1"/>
    <x v="2"/>
    <x v="6"/>
    <x v="6"/>
    <x v="5"/>
    <x v="1"/>
    <x v="3"/>
    <x v="2"/>
    <x v="2"/>
    <x v="1"/>
    <x v="0"/>
    <x v="0"/>
    <x v="0"/>
  </r>
  <r>
    <s v="Consultor"/>
    <x v="1"/>
    <x v="9"/>
    <x v="1"/>
    <x v="1"/>
    <x v="1"/>
    <n v="30"/>
    <x v="1"/>
    <x v="7"/>
    <x v="6"/>
    <n v="60"/>
    <x v="6"/>
    <x v="1"/>
    <x v="1"/>
    <x v="1"/>
    <x v="2"/>
    <x v="6"/>
    <x v="6"/>
    <x v="6"/>
    <x v="4"/>
    <x v="4"/>
    <x v="3"/>
    <x v="0"/>
    <x v="0"/>
    <x v="0"/>
    <x v="0"/>
    <x v="0"/>
  </r>
  <r>
    <s v="Consultor"/>
    <x v="1"/>
    <x v="10"/>
    <x v="1"/>
    <x v="1"/>
    <x v="1"/>
    <n v="30"/>
    <x v="1"/>
    <x v="8"/>
    <x v="4"/>
    <n v="72"/>
    <x v="4"/>
    <x v="1"/>
    <x v="1"/>
    <x v="3"/>
    <x v="4"/>
    <x v="7"/>
    <x v="7"/>
    <x v="7"/>
    <x v="5"/>
    <x v="5"/>
    <x v="2"/>
    <x v="2"/>
    <x v="1"/>
    <x v="0"/>
    <x v="0"/>
    <x v="0"/>
  </r>
  <r>
    <s v="Consultor"/>
    <x v="1"/>
    <x v="11"/>
    <x v="1"/>
    <x v="1"/>
    <x v="1"/>
    <n v="30"/>
    <x v="1"/>
    <x v="9"/>
    <x v="7"/>
    <n v="48"/>
    <x v="7"/>
    <x v="1"/>
    <x v="1"/>
    <x v="3"/>
    <x v="4"/>
    <x v="7"/>
    <x v="7"/>
    <x v="7"/>
    <x v="5"/>
    <x v="6"/>
    <x v="4"/>
    <x v="3"/>
    <x v="2"/>
    <x v="1"/>
    <x v="0"/>
    <x v="0"/>
  </r>
  <r>
    <s v="Consultor"/>
    <x v="1"/>
    <x v="12"/>
    <x v="1"/>
    <x v="1"/>
    <x v="1"/>
    <n v="30"/>
    <x v="1"/>
    <x v="5"/>
    <x v="5"/>
    <s v="-"/>
    <x v="5"/>
    <x v="1"/>
    <x v="1"/>
    <x v="3"/>
    <x v="4"/>
    <x v="6"/>
    <x v="6"/>
    <x v="6"/>
    <x v="4"/>
    <x v="4"/>
    <x v="3"/>
    <x v="0"/>
    <x v="0"/>
    <x v="0"/>
    <x v="0"/>
    <x v="0"/>
  </r>
  <r>
    <s v="Consultor"/>
    <x v="1"/>
    <x v="6"/>
    <x v="2"/>
    <x v="1"/>
    <x v="1"/>
    <n v="30"/>
    <x v="1"/>
    <x v="5"/>
    <x v="5"/>
    <s v="-"/>
    <x v="5"/>
    <x v="2"/>
    <x v="2"/>
    <x v="2"/>
    <x v="3"/>
    <x v="4"/>
    <x v="0"/>
    <x v="0"/>
    <x v="0"/>
    <x v="0"/>
    <x v="0"/>
    <x v="0"/>
    <x v="0"/>
    <x v="0"/>
    <x v="0"/>
    <x v="0"/>
  </r>
  <r>
    <s v="Consultor"/>
    <x v="1"/>
    <x v="13"/>
    <x v="1"/>
    <x v="1"/>
    <x v="1"/>
    <n v="30"/>
    <x v="1"/>
    <x v="5"/>
    <x v="5"/>
    <s v="-"/>
    <x v="5"/>
    <x v="1"/>
    <x v="1"/>
    <x v="1"/>
    <x v="5"/>
    <x v="1"/>
    <x v="8"/>
    <x v="8"/>
    <x v="2"/>
    <x v="2"/>
    <x v="0"/>
    <x v="0"/>
    <x v="0"/>
    <x v="0"/>
    <x v="0"/>
    <x v="0"/>
  </r>
  <r>
    <s v="Consultor"/>
    <x v="2"/>
    <x v="14"/>
    <x v="0"/>
    <x v="0"/>
    <x v="2"/>
    <n v="12"/>
    <x v="2"/>
    <x v="10"/>
    <x v="8"/>
    <n v="96"/>
    <x v="8"/>
    <x v="1"/>
    <x v="1"/>
    <x v="3"/>
    <x v="2"/>
    <x v="8"/>
    <x v="9"/>
    <x v="9"/>
    <x v="6"/>
    <x v="4"/>
    <x v="3"/>
    <x v="0"/>
    <x v="0"/>
    <x v="0"/>
    <x v="0"/>
    <x v="0"/>
  </r>
  <r>
    <s v="Consultor"/>
    <x v="2"/>
    <x v="15"/>
    <x v="0"/>
    <x v="1"/>
    <x v="2"/>
    <n v="12"/>
    <x v="2"/>
    <x v="11"/>
    <x v="9"/>
    <n v="12"/>
    <x v="9"/>
    <x v="1"/>
    <x v="1"/>
    <x v="3"/>
    <x v="6"/>
    <x v="9"/>
    <x v="8"/>
    <x v="10"/>
    <x v="1"/>
    <x v="4"/>
    <x v="3"/>
    <x v="0"/>
    <x v="0"/>
    <x v="0"/>
    <x v="0"/>
    <x v="0"/>
  </r>
  <r>
    <s v="Consultor"/>
    <x v="2"/>
    <x v="16"/>
    <x v="0"/>
    <x v="1"/>
    <x v="2"/>
    <n v="12"/>
    <x v="2"/>
    <x v="12"/>
    <x v="1"/>
    <n v="30"/>
    <x v="1"/>
    <x v="1"/>
    <x v="1"/>
    <x v="3"/>
    <x v="2"/>
    <x v="8"/>
    <x v="9"/>
    <x v="7"/>
    <x v="6"/>
    <x v="7"/>
    <x v="4"/>
    <x v="4"/>
    <x v="3"/>
    <x v="2"/>
    <x v="1"/>
    <x v="1"/>
  </r>
  <r>
    <s v="Consultor"/>
    <x v="2"/>
    <x v="17"/>
    <x v="0"/>
    <x v="1"/>
    <x v="2"/>
    <n v="12"/>
    <x v="2"/>
    <x v="13"/>
    <x v="3"/>
    <n v="24"/>
    <x v="3"/>
    <x v="1"/>
    <x v="1"/>
    <x v="4"/>
    <x v="7"/>
    <x v="9"/>
    <x v="10"/>
    <x v="6"/>
    <x v="7"/>
    <x v="3"/>
    <x v="2"/>
    <x v="2"/>
    <x v="1"/>
    <x v="0"/>
    <x v="0"/>
    <x v="0"/>
  </r>
  <r>
    <s v="Consultor"/>
    <x v="2"/>
    <x v="18"/>
    <x v="0"/>
    <x v="1"/>
    <x v="2"/>
    <n v="12"/>
    <x v="2"/>
    <x v="14"/>
    <x v="9"/>
    <n v="12"/>
    <x v="9"/>
    <x v="1"/>
    <x v="1"/>
    <x v="3"/>
    <x v="6"/>
    <x v="9"/>
    <x v="10"/>
    <x v="5"/>
    <x v="1"/>
    <x v="8"/>
    <x v="5"/>
    <x v="2"/>
    <x v="1"/>
    <x v="0"/>
    <x v="0"/>
    <x v="0"/>
  </r>
  <r>
    <s v="Consultor"/>
    <x v="2"/>
    <x v="19"/>
    <x v="0"/>
    <x v="1"/>
    <x v="2"/>
    <n v="12"/>
    <x v="2"/>
    <x v="15"/>
    <x v="10"/>
    <n v="360"/>
    <x v="10"/>
    <x v="2"/>
    <x v="3"/>
    <x v="0"/>
    <x v="0"/>
    <x v="4"/>
    <x v="0"/>
    <x v="0"/>
    <x v="0"/>
    <x v="0"/>
    <x v="0"/>
    <x v="0"/>
    <x v="0"/>
    <x v="0"/>
    <x v="0"/>
    <x v="0"/>
  </r>
  <r>
    <s v="Consultor"/>
    <x v="2"/>
    <x v="20"/>
    <x v="0"/>
    <x v="1"/>
    <x v="2"/>
    <n v="12"/>
    <x v="2"/>
    <x v="16"/>
    <x v="11"/>
    <n v="660"/>
    <x v="11"/>
    <x v="3"/>
    <x v="2"/>
    <x v="5"/>
    <x v="8"/>
    <x v="10"/>
    <x v="0"/>
    <x v="0"/>
    <x v="0"/>
    <x v="0"/>
    <x v="0"/>
    <x v="0"/>
    <x v="0"/>
    <x v="0"/>
    <x v="0"/>
    <x v="0"/>
  </r>
  <r>
    <s v="Consultor"/>
    <x v="2"/>
    <x v="21"/>
    <x v="0"/>
    <x v="1"/>
    <x v="2"/>
    <n v="12"/>
    <x v="2"/>
    <x v="17"/>
    <x v="7"/>
    <n v="48"/>
    <x v="7"/>
    <x v="1"/>
    <x v="1"/>
    <x v="3"/>
    <x v="2"/>
    <x v="8"/>
    <x v="9"/>
    <x v="9"/>
    <x v="6"/>
    <x v="5"/>
    <x v="6"/>
    <x v="5"/>
    <x v="2"/>
    <x v="1"/>
    <x v="0"/>
    <x v="0"/>
  </r>
  <r>
    <s v="Consultor"/>
    <x v="2"/>
    <x v="22"/>
    <x v="0"/>
    <x v="1"/>
    <x v="3"/>
    <n v="18"/>
    <x v="3"/>
    <x v="5"/>
    <x v="5"/>
    <s v="-"/>
    <x v="5"/>
    <x v="1"/>
    <x v="1"/>
    <x v="3"/>
    <x v="2"/>
    <x v="8"/>
    <x v="9"/>
    <x v="9"/>
    <x v="6"/>
    <x v="5"/>
    <x v="6"/>
    <x v="5"/>
    <x v="2"/>
    <x v="1"/>
    <x v="0"/>
    <x v="0"/>
  </r>
  <r>
    <s v="Consultor"/>
    <x v="2"/>
    <x v="23"/>
    <x v="0"/>
    <x v="1"/>
    <x v="2"/>
    <n v="12"/>
    <x v="2"/>
    <x v="5"/>
    <x v="5"/>
    <s v="-"/>
    <x v="5"/>
    <x v="2"/>
    <x v="3"/>
    <x v="0"/>
    <x v="0"/>
    <x v="4"/>
    <x v="0"/>
    <x v="0"/>
    <x v="0"/>
    <x v="0"/>
    <x v="0"/>
    <x v="0"/>
    <x v="0"/>
    <x v="0"/>
    <x v="0"/>
    <x v="0"/>
  </r>
  <r>
    <s v="Consultor"/>
    <x v="2"/>
    <x v="24"/>
    <x v="0"/>
    <x v="1"/>
    <x v="2"/>
    <n v="12"/>
    <x v="2"/>
    <x v="5"/>
    <x v="5"/>
    <s v="-"/>
    <x v="5"/>
    <x v="4"/>
    <x v="3"/>
    <x v="0"/>
    <x v="0"/>
    <x v="4"/>
    <x v="0"/>
    <x v="0"/>
    <x v="0"/>
    <x v="0"/>
    <x v="0"/>
    <x v="0"/>
    <x v="0"/>
    <x v="0"/>
    <x v="0"/>
    <x v="0"/>
  </r>
  <r>
    <s v="Consultor"/>
    <x v="2"/>
    <x v="25"/>
    <x v="0"/>
    <x v="1"/>
    <x v="3"/>
    <n v="18"/>
    <x v="3"/>
    <x v="5"/>
    <x v="5"/>
    <s v="-"/>
    <x v="5"/>
    <x v="1"/>
    <x v="1"/>
    <x v="3"/>
    <x v="4"/>
    <x v="7"/>
    <x v="11"/>
    <x v="5"/>
    <x v="8"/>
    <x v="5"/>
    <x v="6"/>
    <x v="5"/>
    <x v="2"/>
    <x v="1"/>
    <x v="0"/>
    <x v="0"/>
  </r>
  <r>
    <s v="Consultor"/>
    <x v="2"/>
    <x v="26"/>
    <x v="2"/>
    <x v="1"/>
    <x v="4"/>
    <n v="42"/>
    <x v="4"/>
    <x v="5"/>
    <x v="5"/>
    <s v="-"/>
    <x v="5"/>
    <x v="2"/>
    <x v="2"/>
    <x v="2"/>
    <x v="3"/>
    <x v="4"/>
    <x v="0"/>
    <x v="0"/>
    <x v="0"/>
    <x v="0"/>
    <x v="0"/>
    <x v="0"/>
    <x v="0"/>
    <x v="0"/>
    <x v="0"/>
    <x v="0"/>
  </r>
  <r>
    <s v="Consultor"/>
    <x v="2"/>
    <x v="27"/>
    <x v="2"/>
    <x v="1"/>
    <x v="1"/>
    <n v="30"/>
    <x v="1"/>
    <x v="5"/>
    <x v="5"/>
    <s v="-"/>
    <x v="5"/>
    <x v="1"/>
    <x v="1"/>
    <x v="3"/>
    <x v="4"/>
    <x v="7"/>
    <x v="11"/>
    <x v="11"/>
    <x v="5"/>
    <x v="9"/>
    <x v="4"/>
    <x v="2"/>
    <x v="1"/>
    <x v="0"/>
    <x v="0"/>
    <x v="0"/>
  </r>
  <r>
    <s v="Consultor"/>
    <x v="2"/>
    <x v="28"/>
    <x v="2"/>
    <x v="1"/>
    <x v="1"/>
    <n v="30"/>
    <x v="1"/>
    <x v="5"/>
    <x v="5"/>
    <s v="-"/>
    <x v="5"/>
    <x v="1"/>
    <x v="1"/>
    <x v="3"/>
    <x v="2"/>
    <x v="8"/>
    <x v="3"/>
    <x v="12"/>
    <x v="9"/>
    <x v="4"/>
    <x v="3"/>
    <x v="0"/>
    <x v="0"/>
    <x v="0"/>
    <x v="0"/>
    <x v="0"/>
  </r>
  <r>
    <s v="Consultor"/>
    <x v="2"/>
    <x v="29"/>
    <x v="2"/>
    <x v="1"/>
    <x v="1"/>
    <n v="30"/>
    <x v="1"/>
    <x v="5"/>
    <x v="5"/>
    <s v="-"/>
    <x v="5"/>
    <x v="1"/>
    <x v="1"/>
    <x v="3"/>
    <x v="2"/>
    <x v="8"/>
    <x v="9"/>
    <x v="9"/>
    <x v="6"/>
    <x v="5"/>
    <x v="6"/>
    <x v="5"/>
    <x v="2"/>
    <x v="1"/>
    <x v="0"/>
    <x v="0"/>
  </r>
  <r>
    <s v="Consultor"/>
    <x v="2"/>
    <x v="30"/>
    <x v="2"/>
    <x v="1"/>
    <x v="4"/>
    <n v="42"/>
    <x v="4"/>
    <x v="5"/>
    <x v="5"/>
    <s v="-"/>
    <x v="5"/>
    <x v="1"/>
    <x v="1"/>
    <x v="3"/>
    <x v="9"/>
    <x v="11"/>
    <x v="3"/>
    <x v="13"/>
    <x v="4"/>
    <x v="4"/>
    <x v="3"/>
    <x v="0"/>
    <x v="0"/>
    <x v="0"/>
    <x v="0"/>
    <x v="0"/>
  </r>
  <r>
    <s v="Consultor"/>
    <x v="2"/>
    <x v="31"/>
    <x v="2"/>
    <x v="1"/>
    <x v="1"/>
    <n v="30"/>
    <x v="1"/>
    <x v="5"/>
    <x v="5"/>
    <s v="-"/>
    <x v="5"/>
    <x v="5"/>
    <x v="4"/>
    <x v="6"/>
    <x v="10"/>
    <x v="12"/>
    <x v="3"/>
    <x v="13"/>
    <x v="4"/>
    <x v="0"/>
    <x v="0"/>
    <x v="0"/>
    <x v="0"/>
    <x v="0"/>
    <x v="0"/>
    <x v="0"/>
  </r>
  <r>
    <s v="Consultor"/>
    <x v="2"/>
    <x v="32"/>
    <x v="2"/>
    <x v="1"/>
    <x v="1"/>
    <n v="30"/>
    <x v="1"/>
    <x v="5"/>
    <x v="5"/>
    <s v="-"/>
    <x v="5"/>
    <x v="1"/>
    <x v="1"/>
    <x v="3"/>
    <x v="4"/>
    <x v="7"/>
    <x v="11"/>
    <x v="11"/>
    <x v="8"/>
    <x v="4"/>
    <x v="3"/>
    <x v="0"/>
    <x v="0"/>
    <x v="0"/>
    <x v="0"/>
    <x v="0"/>
  </r>
  <r>
    <s v="Consultor"/>
    <x v="2"/>
    <x v="33"/>
    <x v="1"/>
    <x v="1"/>
    <x v="5"/>
    <n v="60"/>
    <x v="5"/>
    <x v="5"/>
    <x v="5"/>
    <s v="-"/>
    <x v="5"/>
    <x v="1"/>
    <x v="1"/>
    <x v="3"/>
    <x v="4"/>
    <x v="13"/>
    <x v="12"/>
    <x v="14"/>
    <x v="10"/>
    <x v="10"/>
    <x v="7"/>
    <x v="6"/>
    <x v="4"/>
    <x v="3"/>
    <x v="0"/>
    <x v="0"/>
  </r>
  <r>
    <s v="Consultor"/>
    <x v="3"/>
    <x v="34"/>
    <x v="2"/>
    <x v="1"/>
    <x v="5"/>
    <n v="60"/>
    <x v="5"/>
    <x v="18"/>
    <x v="12"/>
    <n v="210"/>
    <x v="12"/>
    <x v="1"/>
    <x v="1"/>
    <x v="3"/>
    <x v="11"/>
    <x v="14"/>
    <x v="2"/>
    <x v="2"/>
    <x v="0"/>
    <x v="0"/>
    <x v="0"/>
    <x v="0"/>
    <x v="0"/>
    <x v="0"/>
    <x v="0"/>
    <x v="0"/>
  </r>
  <r>
    <s v="Consultor"/>
    <x v="3"/>
    <x v="35"/>
    <x v="1"/>
    <x v="1"/>
    <x v="5"/>
    <n v="60"/>
    <x v="5"/>
    <x v="19"/>
    <x v="6"/>
    <n v="60"/>
    <x v="6"/>
    <x v="1"/>
    <x v="1"/>
    <x v="3"/>
    <x v="4"/>
    <x v="13"/>
    <x v="11"/>
    <x v="7"/>
    <x v="5"/>
    <x v="11"/>
    <x v="4"/>
    <x v="2"/>
    <x v="1"/>
    <x v="0"/>
    <x v="0"/>
    <x v="0"/>
  </r>
  <r>
    <s v="Consultor"/>
    <x v="3"/>
    <x v="36"/>
    <x v="1"/>
    <x v="1"/>
    <x v="5"/>
    <n v="60"/>
    <x v="5"/>
    <x v="20"/>
    <x v="2"/>
    <n v="42"/>
    <x v="2"/>
    <x v="1"/>
    <x v="1"/>
    <x v="3"/>
    <x v="4"/>
    <x v="13"/>
    <x v="11"/>
    <x v="7"/>
    <x v="5"/>
    <x v="5"/>
    <x v="1"/>
    <x v="1"/>
    <x v="0"/>
    <x v="0"/>
    <x v="0"/>
    <x v="0"/>
  </r>
  <r>
    <s v="Consultor"/>
    <x v="3"/>
    <x v="37"/>
    <x v="1"/>
    <x v="1"/>
    <x v="5"/>
    <n v="60"/>
    <x v="5"/>
    <x v="21"/>
    <x v="13"/>
    <n v="18"/>
    <x v="13"/>
    <x v="1"/>
    <x v="1"/>
    <x v="3"/>
    <x v="4"/>
    <x v="13"/>
    <x v="11"/>
    <x v="7"/>
    <x v="5"/>
    <x v="11"/>
    <x v="8"/>
    <x v="7"/>
    <x v="2"/>
    <x v="1"/>
    <x v="0"/>
    <x v="0"/>
  </r>
  <r>
    <s v="Consultor"/>
    <x v="3"/>
    <x v="38"/>
    <x v="1"/>
    <x v="1"/>
    <x v="5"/>
    <n v="60"/>
    <x v="5"/>
    <x v="5"/>
    <x v="5"/>
    <s v="-"/>
    <x v="5"/>
    <x v="1"/>
    <x v="1"/>
    <x v="3"/>
    <x v="4"/>
    <x v="13"/>
    <x v="11"/>
    <x v="15"/>
    <x v="11"/>
    <x v="6"/>
    <x v="4"/>
    <x v="2"/>
    <x v="1"/>
    <x v="0"/>
    <x v="0"/>
    <x v="0"/>
  </r>
  <r>
    <s v="Consultor"/>
    <x v="3"/>
    <x v="39"/>
    <x v="1"/>
    <x v="1"/>
    <x v="1"/>
    <n v="30"/>
    <x v="1"/>
    <x v="5"/>
    <x v="5"/>
    <s v="-"/>
    <x v="5"/>
    <x v="1"/>
    <x v="1"/>
    <x v="7"/>
    <x v="9"/>
    <x v="12"/>
    <x v="13"/>
    <x v="4"/>
    <x v="3"/>
    <x v="0"/>
    <x v="0"/>
    <x v="0"/>
    <x v="0"/>
    <x v="0"/>
    <x v="0"/>
    <x v="0"/>
  </r>
  <r>
    <s v="Consultor"/>
    <x v="3"/>
    <x v="40"/>
    <x v="0"/>
    <x v="1"/>
    <x v="3"/>
    <n v="18"/>
    <x v="3"/>
    <x v="5"/>
    <x v="5"/>
    <s v="-"/>
    <x v="5"/>
    <x v="1"/>
    <x v="1"/>
    <x v="3"/>
    <x v="6"/>
    <x v="1"/>
    <x v="4"/>
    <x v="6"/>
    <x v="4"/>
    <x v="4"/>
    <x v="3"/>
    <x v="0"/>
    <x v="0"/>
    <x v="0"/>
    <x v="0"/>
    <x v="0"/>
  </r>
  <r>
    <s v="Consultor"/>
    <x v="3"/>
    <x v="41"/>
    <x v="1"/>
    <x v="1"/>
    <x v="5"/>
    <n v="60"/>
    <x v="5"/>
    <x v="5"/>
    <x v="5"/>
    <s v="-"/>
    <x v="5"/>
    <x v="1"/>
    <x v="1"/>
    <x v="3"/>
    <x v="4"/>
    <x v="13"/>
    <x v="11"/>
    <x v="7"/>
    <x v="1"/>
    <x v="4"/>
    <x v="3"/>
    <x v="0"/>
    <x v="0"/>
    <x v="0"/>
    <x v="0"/>
    <x v="0"/>
  </r>
  <r>
    <s v="Consultor"/>
    <x v="3"/>
    <x v="42"/>
    <x v="0"/>
    <x v="0"/>
    <x v="2"/>
    <n v="12"/>
    <x v="2"/>
    <x v="5"/>
    <x v="5"/>
    <s v="-"/>
    <x v="5"/>
    <x v="1"/>
    <x v="1"/>
    <x v="7"/>
    <x v="12"/>
    <x v="12"/>
    <x v="2"/>
    <x v="2"/>
    <x v="0"/>
    <x v="0"/>
    <x v="0"/>
    <x v="0"/>
    <x v="0"/>
    <x v="0"/>
    <x v="0"/>
    <x v="0"/>
  </r>
  <r>
    <s v="Consultor"/>
    <x v="3"/>
    <x v="32"/>
    <x v="1"/>
    <x v="1"/>
    <x v="1"/>
    <n v="30"/>
    <x v="1"/>
    <x v="5"/>
    <x v="5"/>
    <s v="-"/>
    <x v="5"/>
    <x v="1"/>
    <x v="1"/>
    <x v="3"/>
    <x v="4"/>
    <x v="13"/>
    <x v="6"/>
    <x v="15"/>
    <x v="8"/>
    <x v="4"/>
    <x v="3"/>
    <x v="0"/>
    <x v="0"/>
    <x v="0"/>
    <x v="0"/>
    <x v="0"/>
  </r>
  <r>
    <s v="Consultor"/>
    <x v="3"/>
    <x v="6"/>
    <x v="2"/>
    <x v="1"/>
    <x v="4"/>
    <n v="42"/>
    <x v="4"/>
    <x v="5"/>
    <x v="5"/>
    <s v="-"/>
    <x v="5"/>
    <x v="2"/>
    <x v="2"/>
    <x v="2"/>
    <x v="3"/>
    <x v="4"/>
    <x v="0"/>
    <x v="0"/>
    <x v="0"/>
    <x v="0"/>
    <x v="0"/>
    <x v="0"/>
    <x v="0"/>
    <x v="0"/>
    <x v="0"/>
    <x v="0"/>
  </r>
  <r>
    <s v="Consultor"/>
    <x v="4"/>
    <x v="43"/>
    <x v="2"/>
    <x v="1"/>
    <x v="6"/>
    <n v="1440"/>
    <x v="6"/>
    <x v="22"/>
    <x v="13"/>
    <n v="18"/>
    <x v="13"/>
    <x v="1"/>
    <x v="1"/>
    <x v="8"/>
    <x v="6"/>
    <x v="11"/>
    <x v="14"/>
    <x v="13"/>
    <x v="4"/>
    <x v="1"/>
    <x v="1"/>
    <x v="1"/>
    <x v="0"/>
    <x v="0"/>
    <x v="0"/>
    <x v="0"/>
  </r>
  <r>
    <s v="Consultor"/>
    <x v="4"/>
    <x v="44"/>
    <x v="0"/>
    <x v="0"/>
    <x v="3"/>
    <n v="18"/>
    <x v="3"/>
    <x v="23"/>
    <x v="1"/>
    <n v="30"/>
    <x v="1"/>
    <x v="1"/>
    <x v="1"/>
    <x v="9"/>
    <x v="13"/>
    <x v="11"/>
    <x v="15"/>
    <x v="10"/>
    <x v="12"/>
    <x v="5"/>
    <x v="5"/>
    <x v="3"/>
    <x v="5"/>
    <x v="4"/>
    <x v="2"/>
    <x v="0"/>
  </r>
  <r>
    <s v="Consultor"/>
    <x v="4"/>
    <x v="45"/>
    <x v="0"/>
    <x v="0"/>
    <x v="3"/>
    <n v="18"/>
    <x v="3"/>
    <x v="24"/>
    <x v="1"/>
    <n v="30"/>
    <x v="1"/>
    <x v="1"/>
    <x v="1"/>
    <x v="10"/>
    <x v="14"/>
    <x v="15"/>
    <x v="16"/>
    <x v="0"/>
    <x v="0"/>
    <x v="0"/>
    <x v="0"/>
    <x v="0"/>
    <x v="0"/>
    <x v="0"/>
    <x v="0"/>
    <x v="0"/>
  </r>
  <r>
    <s v="Consultor"/>
    <x v="4"/>
    <x v="46"/>
    <x v="0"/>
    <x v="0"/>
    <x v="1"/>
    <n v="30"/>
    <x v="1"/>
    <x v="25"/>
    <x v="3"/>
    <n v="24"/>
    <x v="3"/>
    <x v="1"/>
    <x v="1"/>
    <x v="3"/>
    <x v="2"/>
    <x v="1"/>
    <x v="15"/>
    <x v="16"/>
    <x v="1"/>
    <x v="12"/>
    <x v="9"/>
    <x v="2"/>
    <x v="1"/>
    <x v="0"/>
    <x v="0"/>
    <x v="0"/>
  </r>
  <r>
    <s v="Consultor"/>
    <x v="4"/>
    <x v="47"/>
    <x v="0"/>
    <x v="0"/>
    <x v="3"/>
    <n v="18"/>
    <x v="3"/>
    <x v="26"/>
    <x v="12"/>
    <n v="210"/>
    <x v="12"/>
    <x v="1"/>
    <x v="1"/>
    <x v="10"/>
    <x v="14"/>
    <x v="15"/>
    <x v="16"/>
    <x v="0"/>
    <x v="0"/>
    <x v="0"/>
    <x v="0"/>
    <x v="0"/>
    <x v="0"/>
    <x v="0"/>
    <x v="0"/>
    <x v="0"/>
  </r>
  <r>
    <s v="Consultor"/>
    <x v="4"/>
    <x v="48"/>
    <x v="0"/>
    <x v="0"/>
    <x v="3"/>
    <n v="18"/>
    <x v="3"/>
    <x v="27"/>
    <x v="14"/>
    <n v="78"/>
    <x v="14"/>
    <x v="1"/>
    <x v="1"/>
    <x v="10"/>
    <x v="14"/>
    <x v="15"/>
    <x v="16"/>
    <x v="0"/>
    <x v="0"/>
    <x v="0"/>
    <x v="0"/>
    <x v="0"/>
    <x v="0"/>
    <x v="0"/>
    <x v="0"/>
    <x v="0"/>
  </r>
  <r>
    <s v="Consultor"/>
    <x v="4"/>
    <x v="49"/>
    <x v="0"/>
    <x v="0"/>
    <x v="3"/>
    <n v="18"/>
    <x v="3"/>
    <x v="28"/>
    <x v="13"/>
    <n v="18"/>
    <x v="13"/>
    <x v="1"/>
    <x v="1"/>
    <x v="11"/>
    <x v="11"/>
    <x v="16"/>
    <x v="17"/>
    <x v="4"/>
    <x v="3"/>
    <x v="0"/>
    <x v="0"/>
    <x v="0"/>
    <x v="0"/>
    <x v="0"/>
    <x v="0"/>
    <x v="0"/>
  </r>
  <r>
    <s v="Consultor"/>
    <x v="4"/>
    <x v="50"/>
    <x v="0"/>
    <x v="0"/>
    <x v="1"/>
    <n v="30"/>
    <x v="1"/>
    <x v="29"/>
    <x v="3"/>
    <n v="24"/>
    <x v="3"/>
    <x v="1"/>
    <x v="1"/>
    <x v="10"/>
    <x v="15"/>
    <x v="17"/>
    <x v="17"/>
    <x v="4"/>
    <x v="3"/>
    <x v="0"/>
    <x v="0"/>
    <x v="0"/>
    <x v="0"/>
    <x v="0"/>
    <x v="0"/>
    <x v="0"/>
  </r>
  <r>
    <s v="Consultor"/>
    <x v="4"/>
    <x v="51"/>
    <x v="0"/>
    <x v="0"/>
    <x v="3"/>
    <n v="18"/>
    <x v="3"/>
    <x v="30"/>
    <x v="13"/>
    <n v="18"/>
    <x v="13"/>
    <x v="1"/>
    <x v="1"/>
    <x v="2"/>
    <x v="16"/>
    <x v="18"/>
    <x v="0"/>
    <x v="0"/>
    <x v="0"/>
    <x v="0"/>
    <x v="0"/>
    <x v="0"/>
    <x v="0"/>
    <x v="0"/>
    <x v="0"/>
    <x v="0"/>
  </r>
  <r>
    <s v="Consultor"/>
    <x v="4"/>
    <x v="52"/>
    <x v="0"/>
    <x v="0"/>
    <x v="3"/>
    <n v="18"/>
    <x v="3"/>
    <x v="5"/>
    <x v="5"/>
    <s v="-"/>
    <x v="5"/>
    <x v="1"/>
    <x v="1"/>
    <x v="12"/>
    <x v="14"/>
    <x v="15"/>
    <x v="16"/>
    <x v="0"/>
    <x v="0"/>
    <x v="0"/>
    <x v="0"/>
    <x v="0"/>
    <x v="0"/>
    <x v="0"/>
    <x v="0"/>
    <x v="0"/>
  </r>
  <r>
    <s v="Consultor"/>
    <x v="4"/>
    <x v="53"/>
    <x v="0"/>
    <x v="0"/>
    <x v="1"/>
    <n v="30"/>
    <x v="1"/>
    <x v="5"/>
    <x v="5"/>
    <s v="-"/>
    <x v="5"/>
    <x v="1"/>
    <x v="1"/>
    <x v="13"/>
    <x v="17"/>
    <x v="0"/>
    <x v="2"/>
    <x v="2"/>
    <x v="0"/>
    <x v="0"/>
    <x v="0"/>
    <x v="0"/>
    <x v="0"/>
    <x v="0"/>
    <x v="0"/>
    <x v="0"/>
  </r>
  <r>
    <s v="Consultor"/>
    <x v="4"/>
    <x v="54"/>
    <x v="0"/>
    <x v="0"/>
    <x v="1"/>
    <n v="30"/>
    <x v="1"/>
    <x v="5"/>
    <x v="5"/>
    <s v="-"/>
    <x v="5"/>
    <x v="1"/>
    <x v="1"/>
    <x v="10"/>
    <x v="14"/>
    <x v="15"/>
    <x v="16"/>
    <x v="0"/>
    <x v="0"/>
    <x v="0"/>
    <x v="0"/>
    <x v="0"/>
    <x v="0"/>
    <x v="0"/>
    <x v="0"/>
    <x v="0"/>
  </r>
  <r>
    <s v="Consultor"/>
    <x v="4"/>
    <x v="55"/>
    <x v="0"/>
    <x v="0"/>
    <x v="1"/>
    <n v="30"/>
    <x v="1"/>
    <x v="5"/>
    <x v="5"/>
    <s v="-"/>
    <x v="5"/>
    <x v="1"/>
    <x v="1"/>
    <x v="10"/>
    <x v="14"/>
    <x v="15"/>
    <x v="16"/>
    <x v="0"/>
    <x v="0"/>
    <x v="0"/>
    <x v="0"/>
    <x v="0"/>
    <x v="0"/>
    <x v="0"/>
    <x v="0"/>
    <x v="0"/>
  </r>
  <r>
    <s v="Consultor"/>
    <x v="5"/>
    <x v="56"/>
    <x v="0"/>
    <x v="0"/>
    <x v="1"/>
    <n v="30"/>
    <x v="1"/>
    <x v="31"/>
    <x v="9"/>
    <n v="12"/>
    <x v="9"/>
    <x v="4"/>
    <x v="5"/>
    <x v="14"/>
    <x v="3"/>
    <x v="4"/>
    <x v="0"/>
    <x v="0"/>
    <x v="0"/>
    <x v="0"/>
    <x v="0"/>
    <x v="0"/>
    <x v="0"/>
    <x v="0"/>
    <x v="0"/>
    <x v="0"/>
  </r>
  <r>
    <s v="Consultor"/>
    <x v="5"/>
    <x v="57"/>
    <x v="0"/>
    <x v="0"/>
    <x v="1"/>
    <n v="30"/>
    <x v="1"/>
    <x v="32"/>
    <x v="1"/>
    <n v="30"/>
    <x v="1"/>
    <x v="4"/>
    <x v="5"/>
    <x v="14"/>
    <x v="3"/>
    <x v="4"/>
    <x v="0"/>
    <x v="0"/>
    <x v="0"/>
    <x v="0"/>
    <x v="0"/>
    <x v="0"/>
    <x v="0"/>
    <x v="0"/>
    <x v="0"/>
    <x v="0"/>
  </r>
  <r>
    <s v="Consultor"/>
    <x v="5"/>
    <x v="58"/>
    <x v="0"/>
    <x v="0"/>
    <x v="1"/>
    <n v="30"/>
    <x v="1"/>
    <x v="5"/>
    <x v="5"/>
    <s v="-"/>
    <x v="5"/>
    <x v="4"/>
    <x v="5"/>
    <x v="14"/>
    <x v="3"/>
    <x v="4"/>
    <x v="0"/>
    <x v="0"/>
    <x v="0"/>
    <x v="0"/>
    <x v="0"/>
    <x v="0"/>
    <x v="0"/>
    <x v="0"/>
    <x v="0"/>
    <x v="0"/>
  </r>
  <r>
    <s v="Consultor"/>
    <x v="5"/>
    <x v="59"/>
    <x v="0"/>
    <x v="0"/>
    <x v="1"/>
    <n v="30"/>
    <x v="1"/>
    <x v="5"/>
    <x v="5"/>
    <s v="-"/>
    <x v="5"/>
    <x v="4"/>
    <x v="5"/>
    <x v="14"/>
    <x v="3"/>
    <x v="4"/>
    <x v="0"/>
    <x v="0"/>
    <x v="0"/>
    <x v="0"/>
    <x v="0"/>
    <x v="0"/>
    <x v="0"/>
    <x v="0"/>
    <x v="0"/>
    <x v="0"/>
  </r>
  <r>
    <s v="Consultor"/>
    <x v="5"/>
    <x v="60"/>
    <x v="0"/>
    <x v="0"/>
    <x v="1"/>
    <n v="30"/>
    <x v="1"/>
    <x v="5"/>
    <x v="5"/>
    <s v="-"/>
    <x v="5"/>
    <x v="1"/>
    <x v="1"/>
    <x v="8"/>
    <x v="18"/>
    <x v="0"/>
    <x v="2"/>
    <x v="2"/>
    <x v="0"/>
    <x v="0"/>
    <x v="0"/>
    <x v="0"/>
    <x v="0"/>
    <x v="0"/>
    <x v="0"/>
    <x v="0"/>
  </r>
  <r>
    <s v="Consultor"/>
    <x v="5"/>
    <x v="61"/>
    <x v="0"/>
    <x v="0"/>
    <x v="3"/>
    <n v="18"/>
    <x v="3"/>
    <x v="5"/>
    <x v="5"/>
    <s v="-"/>
    <x v="5"/>
    <x v="1"/>
    <x v="1"/>
    <x v="8"/>
    <x v="12"/>
    <x v="0"/>
    <x v="2"/>
    <x v="2"/>
    <x v="0"/>
    <x v="0"/>
    <x v="0"/>
    <x v="0"/>
    <x v="0"/>
    <x v="0"/>
    <x v="0"/>
    <x v="0"/>
  </r>
  <r>
    <s v="Consultor"/>
    <x v="5"/>
    <x v="62"/>
    <x v="0"/>
    <x v="0"/>
    <x v="3"/>
    <n v="18"/>
    <x v="3"/>
    <x v="5"/>
    <x v="5"/>
    <s v="-"/>
    <x v="5"/>
    <x v="4"/>
    <x v="5"/>
    <x v="14"/>
    <x v="3"/>
    <x v="4"/>
    <x v="0"/>
    <x v="0"/>
    <x v="0"/>
    <x v="0"/>
    <x v="0"/>
    <x v="0"/>
    <x v="0"/>
    <x v="0"/>
    <x v="0"/>
    <x v="0"/>
  </r>
  <r>
    <s v="Consultor"/>
    <x v="5"/>
    <x v="32"/>
    <x v="0"/>
    <x v="0"/>
    <x v="1"/>
    <n v="30"/>
    <x v="1"/>
    <x v="5"/>
    <x v="5"/>
    <s v="-"/>
    <x v="5"/>
    <x v="1"/>
    <x v="1"/>
    <x v="1"/>
    <x v="17"/>
    <x v="0"/>
    <x v="2"/>
    <x v="2"/>
    <x v="0"/>
    <x v="0"/>
    <x v="0"/>
    <x v="0"/>
    <x v="0"/>
    <x v="0"/>
    <x v="0"/>
    <x v="0"/>
  </r>
  <r>
    <s v="Consultor"/>
    <x v="5"/>
    <x v="63"/>
    <x v="0"/>
    <x v="0"/>
    <x v="3"/>
    <n v="18"/>
    <x v="3"/>
    <x v="5"/>
    <x v="5"/>
    <s v="-"/>
    <x v="5"/>
    <x v="6"/>
    <x v="2"/>
    <x v="0"/>
    <x v="14"/>
    <x v="19"/>
    <x v="18"/>
    <x v="0"/>
    <x v="0"/>
    <x v="0"/>
    <x v="0"/>
    <x v="0"/>
    <x v="0"/>
    <x v="0"/>
    <x v="0"/>
    <x v="0"/>
  </r>
  <r>
    <s v="Consultor"/>
    <x v="5"/>
    <x v="64"/>
    <x v="1"/>
    <x v="1"/>
    <x v="5"/>
    <n v="60"/>
    <x v="5"/>
    <x v="5"/>
    <x v="5"/>
    <s v="-"/>
    <x v="5"/>
    <x v="1"/>
    <x v="1"/>
    <x v="1"/>
    <x v="2"/>
    <x v="5"/>
    <x v="1"/>
    <x v="4"/>
    <x v="3"/>
    <x v="0"/>
    <x v="0"/>
    <x v="0"/>
    <x v="0"/>
    <x v="0"/>
    <x v="0"/>
    <x v="0"/>
  </r>
  <r>
    <s v="Consultor"/>
    <x v="5"/>
    <x v="65"/>
    <x v="1"/>
    <x v="1"/>
    <x v="5"/>
    <n v="60"/>
    <x v="5"/>
    <x v="5"/>
    <x v="5"/>
    <s v="-"/>
    <x v="5"/>
    <x v="1"/>
    <x v="1"/>
    <x v="1"/>
    <x v="2"/>
    <x v="5"/>
    <x v="1"/>
    <x v="4"/>
    <x v="3"/>
    <x v="0"/>
    <x v="0"/>
    <x v="0"/>
    <x v="0"/>
    <x v="0"/>
    <x v="0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1" cacheId="1" applyNumberFormats="0" applyBorderFormats="0" applyFontFormats="0" applyPatternFormats="0" applyAlignmentFormats="0" applyWidthHeightFormats="1" dataCaption="Valores" missingCaption="NA" updatedVersion="5" minRefreshableVersion="3" showDrill="0" useAutoFormatting="1" rowGrandTotals="0" colGrandTotals="0" itemPrintTitles="1" createdVersion="5" indent="0" compact="0" compactData="0" multipleFieldFilters="0">
  <location ref="B2:T62" firstHeaderRow="1" firstDataRow="1" firstDataCol="19"/>
  <pivotFields count="27"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6">
        <item x="5"/>
        <item x="4"/>
        <item x="1"/>
        <item x="2"/>
        <item x="0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66">
        <item x="58"/>
        <item x="57"/>
        <item x="13"/>
        <item x="54"/>
        <item x="63"/>
        <item x="46"/>
        <item x="36"/>
        <item x="43"/>
        <item x="48"/>
        <item x="49"/>
        <item x="31"/>
        <item x="0"/>
        <item x="12"/>
        <item x="42"/>
        <item x="62"/>
        <item x="24"/>
        <item x="23"/>
        <item x="10"/>
        <item x="18"/>
        <item x="16"/>
        <item x="60"/>
        <item x="4"/>
        <item x="61"/>
        <item x="27"/>
        <item x="52"/>
        <item x="39"/>
        <item x="14"/>
        <item x="44"/>
        <item x="22"/>
        <item x="28"/>
        <item x="15"/>
        <item x="21"/>
        <item x="29"/>
        <item x="34"/>
        <item x="37"/>
        <item x="19"/>
        <item x="17"/>
        <item x="20"/>
        <item x="40"/>
        <item x="11"/>
        <item x="33"/>
        <item x="56"/>
        <item x="59"/>
        <item x="64"/>
        <item x="53"/>
        <item x="8"/>
        <item x="65"/>
        <item x="7"/>
        <item x="5"/>
        <item x="38"/>
        <item x="25"/>
        <item x="51"/>
        <item x="50"/>
        <item x="30"/>
        <item x="35"/>
        <item x="41"/>
        <item x="45"/>
        <item x="6"/>
        <item x="26"/>
        <item x="47"/>
        <item x="32"/>
        <item x="3"/>
        <item x="9"/>
        <item x="55"/>
        <item x="1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1"/>
        <item x="2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"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7">
        <item x="2"/>
        <item x="3"/>
        <item x="1"/>
        <item x="4"/>
        <item x="5"/>
        <item x="6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9">
        <item x="0"/>
        <item x="2"/>
        <item x="3"/>
        <item x="1"/>
        <item x="4"/>
        <item x="5"/>
        <item n="00:00:00" m="1" x="8"/>
        <item m="1" x="7"/>
        <item x="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9">
        <item x="1"/>
        <item m="1" x="7"/>
        <item m="1" x="8"/>
        <item x="5"/>
        <item x="6"/>
        <item x="0"/>
        <item x="2"/>
        <item x="3"/>
        <item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8">
        <item x="1"/>
        <item m="1" x="6"/>
        <item m="1" x="7"/>
        <item x="0"/>
        <item x="2"/>
        <item x="3"/>
        <item x="4"/>
        <item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6">
        <item x="3"/>
        <item m="1" x="15"/>
        <item x="14"/>
        <item x="1"/>
        <item x="7"/>
        <item x="8"/>
        <item x="11"/>
        <item x="0"/>
        <item x="2"/>
        <item x="4"/>
        <item x="5"/>
        <item x="6"/>
        <item x="9"/>
        <item x="10"/>
        <item x="12"/>
        <item x="1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0">
        <item x="4"/>
        <item m="1" x="19"/>
        <item x="3"/>
        <item x="6"/>
        <item x="2"/>
        <item x="0"/>
        <item x="1"/>
        <item x="5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0">
        <item x="13"/>
        <item x="19"/>
        <item x="4"/>
        <item x="0"/>
        <item x="1"/>
        <item x="2"/>
        <item x="3"/>
        <item x="5"/>
        <item x="6"/>
        <item x="7"/>
        <item x="8"/>
        <item x="9"/>
        <item x="10"/>
        <item x="11"/>
        <item x="12"/>
        <item x="14"/>
        <item x="15"/>
        <item x="16"/>
        <item x="17"/>
        <item x="1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9">
        <item x="12"/>
        <item x="18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3"/>
        <item x="14"/>
        <item x="15"/>
        <item x="16"/>
        <item x="1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8">
        <item x="14"/>
        <item m="1" x="17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5"/>
        <item x="1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5">
        <item m="1" x="14"/>
        <item m="1" x="13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5">
        <item m="1" x="14"/>
        <item m="1" x="13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2">
        <item m="1" x="11"/>
        <item m="1" x="10"/>
        <item x="0"/>
        <item x="1"/>
        <item x="2"/>
        <item x="3"/>
        <item x="4"/>
        <item x="5"/>
        <item x="6"/>
        <item x="7"/>
        <item x="8"/>
        <item x="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0">
        <item m="1" x="9"/>
        <item m="1" x="8"/>
        <item x="0"/>
        <item x="1"/>
        <item x="2"/>
        <item x="3"/>
        <item x="4"/>
        <item x="5"/>
        <item x="6"/>
        <item x="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8">
        <item m="1" x="7"/>
        <item m="1" x="6"/>
        <item x="0"/>
        <item x="1"/>
        <item x="2"/>
        <item x="3"/>
        <item x="4"/>
        <item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7">
        <item m="1" x="6"/>
        <item m="1" x="5"/>
        <item x="0"/>
        <item x="1"/>
        <item x="2"/>
        <item x="3"/>
        <item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5">
        <item m="1" x="3"/>
        <item m="1" x="4"/>
        <item x="0"/>
        <item x="1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">
        <item m="1" x="3"/>
        <item m="1" x="2"/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9">
    <field x="3"/>
    <field x="4"/>
    <field x="5"/>
    <field x="7"/>
    <field x="12"/>
    <field x="13"/>
    <field x="14"/>
    <field x="15"/>
    <field x="16"/>
    <field x="17"/>
    <field x="18"/>
    <field x="19"/>
    <field x="20"/>
    <field x="21"/>
    <field x="22"/>
    <field x="23"/>
    <field x="24"/>
    <field x="25"/>
    <field x="26"/>
  </rowFields>
  <rowItems count="60">
    <i>
      <x/>
      <x/>
      <x v="2"/>
      <x v="3"/>
      <x/>
      <x/>
      <x/>
      <x/>
      <x/>
      <x v="8"/>
      <x v="16"/>
      <x v="10"/>
      <x v="6"/>
      <x v="5"/>
      <x v="2"/>
      <x v="2"/>
      <x v="2"/>
      <x v="2"/>
      <x v="2"/>
    </i>
    <i r="8">
      <x v="8"/>
      <x v="8"/>
      <x v="8"/>
      <x v="6"/>
      <x v="6"/>
      <x v="5"/>
      <x v="2"/>
      <x v="2"/>
      <x v="2"/>
      <x v="2"/>
      <x v="2"/>
    </i>
    <i r="8">
      <x v="9"/>
      <x v="9"/>
      <x v="9"/>
      <x v="7"/>
      <x v="7"/>
      <x v="4"/>
      <x v="4"/>
      <x v="3"/>
      <x v="2"/>
      <x v="2"/>
      <x v="2"/>
    </i>
    <i r="12">
      <x v="8"/>
      <x v="6"/>
      <x v="5"/>
      <x v="4"/>
      <x v="3"/>
      <x v="2"/>
      <x v="2"/>
    </i>
    <i r="6">
      <x v="3"/>
      <x v="4"/>
      <x v="6"/>
      <x v="6"/>
      <x v="5"/>
      <x v="4"/>
      <x v="4"/>
      <x v="2"/>
      <x v="2"/>
      <x v="2"/>
      <x v="2"/>
      <x v="2"/>
      <x v="2"/>
    </i>
    <i r="9">
      <x v="7"/>
      <x v="6"/>
      <x v="5"/>
      <x v="2"/>
      <x v="2"/>
      <x v="2"/>
      <x v="2"/>
      <x v="2"/>
      <x v="2"/>
      <x v="2"/>
    </i>
    <i r="8">
      <x v="8"/>
      <x v="8"/>
      <x v="7"/>
      <x v="3"/>
      <x v="5"/>
      <x v="4"/>
      <x v="4"/>
      <x v="3"/>
      <x v="2"/>
      <x v="2"/>
      <x v="2"/>
    </i>
    <i r="10">
      <x v="8"/>
      <x v="6"/>
      <x v="6"/>
      <x v="5"/>
      <x v="2"/>
      <x v="2"/>
      <x v="2"/>
      <x v="2"/>
      <x v="2"/>
    </i>
    <i r="7">
      <x v="6"/>
      <x v="3"/>
      <x v="4"/>
      <x v="4"/>
      <x v="2"/>
      <x v="2"/>
      <x v="2"/>
      <x v="2"/>
      <x v="2"/>
      <x v="2"/>
      <x v="2"/>
      <x v="2"/>
    </i>
    <i r="8">
      <x v="5"/>
      <x v="5"/>
      <x v="5"/>
      <x v="4"/>
      <x v="4"/>
      <x v="2"/>
      <x v="2"/>
      <x v="2"/>
      <x v="2"/>
      <x v="2"/>
      <x v="2"/>
    </i>
    <i r="7">
      <x v="7"/>
      <x v="4"/>
      <x v="10"/>
      <x v="10"/>
      <x v="4"/>
      <x v="4"/>
      <x v="2"/>
      <x v="2"/>
      <x v="2"/>
      <x v="2"/>
      <x v="2"/>
      <x v="2"/>
    </i>
    <i r="6">
      <x v="4"/>
      <x v="10"/>
      <x v="14"/>
      <x v="14"/>
      <x v="6"/>
      <x v="5"/>
      <x v="2"/>
      <x v="2"/>
      <x v="2"/>
      <x v="2"/>
      <x v="2"/>
      <x v="2"/>
      <x v="2"/>
    </i>
    <i r="2">
      <x v="4"/>
      <x v="5"/>
      <x/>
      <x/>
      <x/>
      <x/>
      <x/>
      <x/>
      <x/>
      <x v="12"/>
      <x v="12"/>
      <x v="9"/>
      <x v="8"/>
      <x v="6"/>
      <x v="5"/>
      <x v="2"/>
      <x v="2"/>
    </i>
    <i r="9">
      <x v="13"/>
      <x v="9"/>
      <x v="3"/>
      <x v="6"/>
      <x v="5"/>
      <x v="2"/>
      <x v="2"/>
      <x v="2"/>
      <x v="2"/>
      <x v="2"/>
    </i>
    <i r="11">
      <x v="7"/>
      <x v="7"/>
      <x v="3"/>
      <x v="3"/>
      <x v="2"/>
      <x v="2"/>
      <x v="2"/>
      <x v="2"/>
    </i>
    <i r="12">
      <x v="13"/>
      <x v="6"/>
      <x v="4"/>
      <x v="3"/>
      <x v="2"/>
      <x v="2"/>
      <x v="2"/>
    </i>
    <i r="13">
      <x v="10"/>
      <x v="9"/>
      <x v="4"/>
      <x v="3"/>
      <x v="2"/>
      <x v="2"/>
    </i>
    <i r="10">
      <x v="16"/>
      <x v="13"/>
      <x v="8"/>
      <x v="6"/>
      <x v="4"/>
      <x v="3"/>
      <x v="2"/>
      <x v="2"/>
      <x v="2"/>
    </i>
    <i r="6">
      <x v="3"/>
      <x v="4"/>
      <x v="7"/>
      <x v="3"/>
      <x v="6"/>
      <x v="5"/>
      <x v="2"/>
      <x v="2"/>
      <x v="2"/>
      <x v="2"/>
      <x v="2"/>
      <x v="2"/>
      <x v="2"/>
    </i>
    <i>
      <x v="1"/>
      <x/>
      <x v="2"/>
      <x v="3"/>
      <x/>
      <x/>
      <x/>
      <x/>
      <x v="9"/>
      <x v="13"/>
      <x v="13"/>
      <x v="7"/>
      <x v="11"/>
      <x v="6"/>
      <x v="4"/>
      <x v="3"/>
      <x v="2"/>
      <x v="2"/>
      <x v="2"/>
    </i>
    <i r="11">
      <x v="10"/>
      <x v="6"/>
      <x v="5"/>
      <x v="2"/>
      <x v="2"/>
      <x v="2"/>
      <x v="2"/>
      <x v="2"/>
    </i>
    <i r="7">
      <x v="4"/>
      <x v="10"/>
      <x v="5"/>
      <x v="14"/>
      <x v="11"/>
      <x v="6"/>
      <x v="5"/>
      <x v="2"/>
      <x v="2"/>
      <x v="2"/>
      <x v="2"/>
      <x v="2"/>
    </i>
    <i r="9">
      <x v="11"/>
      <x v="11"/>
      <x v="8"/>
      <x v="7"/>
      <x v="8"/>
      <x v="7"/>
      <x v="4"/>
      <x v="3"/>
      <x v="2"/>
      <x v="2"/>
    </i>
    <i r="6">
      <x v="3"/>
      <x v="6"/>
      <x v="7"/>
      <x v="4"/>
      <x v="4"/>
      <x v="2"/>
      <x v="2"/>
      <x v="2"/>
      <x v="2"/>
      <x v="2"/>
      <x v="2"/>
      <x v="2"/>
      <x v="2"/>
    </i>
    <i r="4">
      <x v="3"/>
      <x v="6"/>
      <x v="11"/>
      <x v="11"/>
      <x v="14"/>
      <x v="5"/>
      <x v="15"/>
      <x v="6"/>
      <x v="2"/>
      <x v="2"/>
      <x v="2"/>
      <x v="2"/>
      <x v="2"/>
      <x v="2"/>
      <x v="2"/>
    </i>
    <i r="4">
      <x v="6"/>
      <x v="4"/>
      <x v="8"/>
      <x v="2"/>
      <x v="2"/>
      <x v="2"/>
      <x v="2"/>
      <x v="2"/>
      <x v="2"/>
      <x v="2"/>
      <x v="2"/>
      <x v="2"/>
      <x v="2"/>
      <x v="2"/>
      <x v="2"/>
    </i>
    <i r="2">
      <x v="3"/>
      <x v="4"/>
      <x/>
      <x/>
      <x/>
      <x v="10"/>
      <x v="13"/>
      <x v="5"/>
      <x v="15"/>
      <x v="6"/>
      <x v="6"/>
      <x v="5"/>
      <x v="2"/>
      <x v="2"/>
      <x v="2"/>
      <x v="2"/>
      <x v="2"/>
    </i>
    <i r="4">
      <x v="6"/>
      <x v="4"/>
      <x v="8"/>
      <x v="2"/>
      <x v="2"/>
      <x v="2"/>
      <x v="2"/>
      <x v="2"/>
      <x v="2"/>
      <x v="2"/>
      <x v="2"/>
      <x v="2"/>
      <x v="2"/>
      <x v="2"/>
      <x v="2"/>
    </i>
    <i r="2">
      <x v="4"/>
      <x v="5"/>
      <x/>
      <x/>
      <x/>
      <x v="12"/>
      <x v="15"/>
      <x v="4"/>
      <x v="4"/>
      <x v="2"/>
      <x v="2"/>
      <x v="2"/>
      <x v="2"/>
      <x v="2"/>
      <x v="2"/>
      <x v="2"/>
      <x v="2"/>
    </i>
    <i r="2">
      <x v="5"/>
      <x v="8"/>
      <x/>
      <x/>
      <x v="5"/>
      <x v="3"/>
      <x v="13"/>
      <x v="15"/>
      <x v="15"/>
      <x v="6"/>
      <x v="3"/>
      <x v="3"/>
      <x v="3"/>
      <x v="2"/>
      <x v="2"/>
      <x v="2"/>
      <x v="2"/>
    </i>
    <i>
      <x v="2"/>
      <x/>
      <x/>
      <x v="1"/>
      <x/>
      <x/>
      <x/>
      <x v="3"/>
      <x v="11"/>
      <x v="10"/>
      <x v="12"/>
      <x v="3"/>
      <x v="6"/>
      <x v="5"/>
      <x v="2"/>
      <x v="2"/>
      <x v="2"/>
      <x v="2"/>
      <x v="2"/>
    </i>
    <i r="9">
      <x v="12"/>
      <x v="7"/>
      <x v="3"/>
      <x v="10"/>
      <x v="7"/>
      <x v="4"/>
      <x v="3"/>
      <x v="2"/>
      <x v="2"/>
      <x v="2"/>
    </i>
    <i r="7">
      <x v="4"/>
      <x v="10"/>
      <x v="11"/>
      <x v="9"/>
      <x v="8"/>
      <x v="9"/>
      <x v="6"/>
      <x v="6"/>
      <x v="5"/>
      <x v="4"/>
      <x v="3"/>
      <x v="3"/>
    </i>
    <i r="10">
      <x v="11"/>
      <x v="8"/>
      <x v="7"/>
      <x v="8"/>
      <x v="7"/>
      <x v="4"/>
      <x v="3"/>
      <x v="2"/>
      <x v="2"/>
    </i>
    <i r="6">
      <x v="9"/>
      <x v="8"/>
      <x v="11"/>
      <x v="12"/>
      <x v="8"/>
      <x v="9"/>
      <x v="5"/>
      <x v="4"/>
      <x v="4"/>
      <x v="3"/>
      <x v="2"/>
      <x v="2"/>
      <x v="2"/>
    </i>
    <i r="4">
      <x v="6"/>
      <x v="5"/>
      <x v="7"/>
      <x v="5"/>
      <x v="2"/>
      <x v="2"/>
      <x v="2"/>
      <x v="2"/>
      <x v="2"/>
      <x v="2"/>
      <x v="2"/>
      <x v="2"/>
      <x v="2"/>
      <x v="2"/>
      <x v="2"/>
    </i>
    <i r="4">
      <x v="7"/>
      <x v="4"/>
      <x v="10"/>
      <x v="9"/>
      <x v="12"/>
      <x v="2"/>
      <x v="2"/>
      <x v="2"/>
      <x v="2"/>
      <x v="2"/>
      <x v="2"/>
      <x v="2"/>
      <x v="2"/>
      <x v="2"/>
      <x v="2"/>
    </i>
    <i r="4">
      <x v="8"/>
      <x v="5"/>
      <x v="7"/>
      <x v="5"/>
      <x v="2"/>
      <x v="2"/>
      <x v="2"/>
      <x v="2"/>
      <x v="2"/>
      <x v="2"/>
      <x v="2"/>
      <x v="2"/>
      <x v="2"/>
      <x v="2"/>
      <x v="2"/>
    </i>
    <i r="2">
      <x v="1"/>
      <x v="2"/>
      <x/>
      <x/>
      <x/>
      <x/>
      <x v="9"/>
      <x v="13"/>
      <x v="7"/>
      <x v="10"/>
      <x v="7"/>
      <x v="8"/>
      <x v="7"/>
      <x v="4"/>
      <x v="3"/>
      <x v="2"/>
      <x v="2"/>
    </i>
    <i r="7">
      <x v="3"/>
      <x v="4"/>
      <x v="6"/>
      <x v="8"/>
      <x v="6"/>
      <x v="6"/>
      <x v="5"/>
      <x v="2"/>
      <x v="2"/>
      <x v="2"/>
      <x v="2"/>
      <x v="2"/>
    </i>
    <i r="7">
      <x v="4"/>
      <x v="10"/>
      <x v="11"/>
      <x v="11"/>
      <x v="8"/>
      <x v="7"/>
      <x v="8"/>
      <x v="7"/>
      <x v="4"/>
      <x v="3"/>
      <x v="2"/>
      <x v="2"/>
    </i>
    <i r="1">
      <x v="1"/>
      <x/>
      <x v="1"/>
      <x/>
      <x/>
      <x/>
      <x v="4"/>
      <x v="10"/>
      <x v="11"/>
      <x v="11"/>
      <x v="8"/>
      <x v="6"/>
      <x v="5"/>
      <x v="2"/>
      <x v="2"/>
      <x v="2"/>
      <x v="2"/>
      <x v="2"/>
    </i>
    <i r="6">
      <x v="4"/>
      <x v="13"/>
      <x v="14"/>
      <x v="4"/>
      <x v="4"/>
      <x v="2"/>
      <x v="2"/>
      <x v="2"/>
      <x v="2"/>
      <x v="2"/>
      <x v="2"/>
      <x v="2"/>
      <x v="2"/>
    </i>
    <i r="2">
      <x v="1"/>
      <x v="2"/>
      <x/>
      <x/>
      <x v="5"/>
      <x v="13"/>
      <x v="3"/>
      <x v="4"/>
      <x v="4"/>
      <x v="2"/>
      <x v="2"/>
      <x v="2"/>
      <x v="2"/>
      <x v="2"/>
      <x v="2"/>
      <x v="2"/>
      <x v="2"/>
    </i>
    <i r="6">
      <x v="6"/>
      <x v="12"/>
      <x v="17"/>
      <x v="18"/>
      <x v="6"/>
      <x v="5"/>
      <x v="2"/>
      <x v="2"/>
      <x v="2"/>
      <x v="2"/>
      <x v="2"/>
      <x v="2"/>
      <x v="2"/>
    </i>
    <i r="6">
      <x v="8"/>
      <x v="17"/>
      <x v="19"/>
      <x v="2"/>
      <x v="2"/>
      <x v="2"/>
      <x v="2"/>
      <x v="2"/>
      <x v="2"/>
      <x v="2"/>
      <x v="2"/>
      <x v="2"/>
      <x v="2"/>
    </i>
    <i r="6">
      <x v="12"/>
      <x v="14"/>
      <x v="13"/>
      <x v="16"/>
      <x v="12"/>
      <x v="14"/>
      <x v="7"/>
      <x v="7"/>
      <x v="5"/>
      <x v="7"/>
      <x v="6"/>
      <x v="4"/>
      <x v="2"/>
    </i>
    <i r="6">
      <x v="13"/>
      <x v="15"/>
      <x v="16"/>
      <x v="17"/>
      <x v="2"/>
      <x v="2"/>
      <x v="2"/>
      <x v="2"/>
      <x v="2"/>
      <x v="2"/>
      <x v="2"/>
      <x v="2"/>
      <x v="2"/>
    </i>
    <i r="6">
      <x v="14"/>
      <x v="15"/>
      <x v="16"/>
      <x v="17"/>
      <x v="2"/>
      <x v="2"/>
      <x v="2"/>
      <x v="2"/>
      <x v="2"/>
      <x v="2"/>
      <x v="2"/>
      <x v="2"/>
      <x v="2"/>
    </i>
    <i r="4">
      <x v="4"/>
      <x v="4"/>
      <x v="7"/>
      <x v="15"/>
      <x v="1"/>
      <x v="1"/>
      <x v="2"/>
      <x v="2"/>
      <x v="2"/>
      <x v="2"/>
      <x v="2"/>
      <x v="2"/>
      <x v="2"/>
      <x v="2"/>
      <x v="2"/>
    </i>
    <i r="4">
      <x v="8"/>
      <x v="7"/>
      <x v="2"/>
      <x v="2"/>
      <x v="2"/>
      <x v="2"/>
      <x v="2"/>
      <x v="2"/>
      <x v="2"/>
      <x v="2"/>
      <x v="2"/>
      <x v="2"/>
      <x v="2"/>
      <x v="2"/>
      <x v="2"/>
    </i>
    <i r="2">
      <x v="2"/>
      <x v="3"/>
      <x/>
      <x/>
      <x/>
      <x v="4"/>
      <x v="4"/>
      <x v="16"/>
      <x v="17"/>
      <x v="3"/>
      <x v="14"/>
      <x v="11"/>
      <x v="4"/>
      <x v="3"/>
      <x v="2"/>
      <x v="2"/>
      <x v="2"/>
    </i>
    <i r="6">
      <x v="3"/>
      <x v="18"/>
      <x v="3"/>
      <x v="4"/>
      <x v="4"/>
      <x v="2"/>
      <x v="2"/>
      <x v="2"/>
      <x v="2"/>
      <x v="2"/>
      <x v="2"/>
      <x v="2"/>
      <x v="2"/>
    </i>
    <i r="6">
      <x v="5"/>
      <x v="19"/>
      <x v="3"/>
      <x v="4"/>
      <x v="4"/>
      <x v="2"/>
      <x v="2"/>
      <x v="2"/>
      <x v="2"/>
      <x v="2"/>
      <x v="2"/>
      <x v="2"/>
      <x v="2"/>
    </i>
    <i r="6">
      <x v="13"/>
      <x v="15"/>
      <x v="16"/>
      <x v="17"/>
      <x v="2"/>
      <x v="2"/>
      <x v="2"/>
      <x v="2"/>
      <x v="2"/>
      <x v="2"/>
      <x v="2"/>
      <x v="2"/>
      <x v="2"/>
    </i>
    <i r="7">
      <x v="16"/>
      <x v="18"/>
      <x v="18"/>
      <x v="6"/>
      <x v="5"/>
      <x v="2"/>
      <x v="2"/>
      <x v="2"/>
      <x v="2"/>
      <x v="2"/>
      <x v="2"/>
      <x v="2"/>
    </i>
    <i r="6">
      <x v="15"/>
      <x v="18"/>
      <x v="3"/>
      <x v="4"/>
      <x v="4"/>
      <x v="2"/>
      <x v="2"/>
      <x v="2"/>
      <x v="2"/>
      <x v="2"/>
      <x v="2"/>
      <x v="2"/>
      <x v="2"/>
    </i>
    <i r="4">
      <x v="8"/>
      <x v="7"/>
      <x v="2"/>
      <x v="2"/>
      <x v="2"/>
      <x v="2"/>
      <x v="2"/>
      <x v="2"/>
      <x v="2"/>
      <x v="2"/>
      <x v="2"/>
      <x v="2"/>
      <x v="2"/>
      <x v="2"/>
      <x v="2"/>
    </i>
    <i r="2">
      <x v="6"/>
      <x/>
      <x/>
      <x/>
      <x v="3"/>
      <x v="6"/>
      <x v="4"/>
      <x v="3"/>
      <x v="3"/>
      <x v="3"/>
      <x v="3"/>
      <x v="3"/>
      <x v="3"/>
      <x v="2"/>
      <x v="2"/>
      <x v="2"/>
      <x v="2"/>
    </i>
    <i r="4">
      <x v="5"/>
      <x v="3"/>
      <x v="7"/>
      <x v="5"/>
      <x v="3"/>
      <x v="2"/>
      <x v="2"/>
      <x v="2"/>
      <x v="2"/>
      <x v="2"/>
      <x v="2"/>
      <x v="2"/>
      <x v="2"/>
      <x v="2"/>
      <x v="2"/>
    </i>
  </rowItems>
  <colItems count="1">
    <i/>
  </colItems>
  <formats count="172">
    <format dxfId="525">
      <pivotArea type="all" dataOnly="0" outline="0" fieldPosition="0"/>
    </format>
    <format dxfId="524">
      <pivotArea field="3" type="button" dataOnly="0" labelOnly="1" outline="0" axis="axisRow" fieldPosition="0"/>
    </format>
    <format dxfId="523">
      <pivotArea field="4" type="button" dataOnly="0" labelOnly="1" outline="0" axis="axisRow" fieldPosition="1"/>
    </format>
    <format dxfId="522">
      <pivotArea field="5" type="button" dataOnly="0" labelOnly="1" outline="0" axis="axisRow" fieldPosition="2"/>
    </format>
    <format dxfId="521">
      <pivotArea field="7" type="button" dataOnly="0" labelOnly="1" outline="0" axis="axisRow" fieldPosition="3"/>
    </format>
    <format dxfId="520">
      <pivotArea field="12" type="button" dataOnly="0" labelOnly="1" outline="0" axis="axisRow" fieldPosition="4"/>
    </format>
    <format dxfId="519">
      <pivotArea field="13" type="button" dataOnly="0" labelOnly="1" outline="0" axis="axisRow" fieldPosition="5"/>
    </format>
    <format dxfId="518">
      <pivotArea field="14" type="button" dataOnly="0" labelOnly="1" outline="0" axis="axisRow" fieldPosition="6"/>
    </format>
    <format dxfId="517">
      <pivotArea field="15" type="button" dataOnly="0" labelOnly="1" outline="0" axis="axisRow" fieldPosition="7"/>
    </format>
    <format dxfId="516">
      <pivotArea field="16" type="button" dataOnly="0" labelOnly="1" outline="0" axis="axisRow" fieldPosition="8"/>
    </format>
    <format dxfId="515">
      <pivotArea field="17" type="button" dataOnly="0" labelOnly="1" outline="0" axis="axisRow" fieldPosition="9"/>
    </format>
    <format dxfId="514">
      <pivotArea field="18" type="button" dataOnly="0" labelOnly="1" outline="0" axis="axisRow" fieldPosition="10"/>
    </format>
    <format dxfId="513">
      <pivotArea field="19" type="button" dataOnly="0" labelOnly="1" outline="0" axis="axisRow" fieldPosition="11"/>
    </format>
    <format dxfId="512">
      <pivotArea field="20" type="button" dataOnly="0" labelOnly="1" outline="0" axis="axisRow" fieldPosition="12"/>
    </format>
    <format dxfId="511">
      <pivotArea field="21" type="button" dataOnly="0" labelOnly="1" outline="0" axis="axisRow" fieldPosition="13"/>
    </format>
    <format dxfId="510">
      <pivotArea field="22" type="button" dataOnly="0" labelOnly="1" outline="0" axis="axisRow" fieldPosition="14"/>
    </format>
    <format dxfId="509">
      <pivotArea field="23" type="button" dataOnly="0" labelOnly="1" outline="0" axis="axisRow" fieldPosition="15"/>
    </format>
    <format dxfId="508">
      <pivotArea field="24" type="button" dataOnly="0" labelOnly="1" outline="0" axis="axisRow" fieldPosition="16"/>
    </format>
    <format dxfId="507">
      <pivotArea field="25" type="button" dataOnly="0" labelOnly="1" outline="0" axis="axisRow" fieldPosition="17"/>
    </format>
    <format dxfId="506">
      <pivotArea field="26" type="button" dataOnly="0" labelOnly="1" outline="0" axis="axisRow" fieldPosition="18"/>
    </format>
    <format dxfId="505">
      <pivotArea dataOnly="0" labelOnly="1" outline="0" fieldPosition="0">
        <references count="1">
          <reference field="3" count="0"/>
        </references>
      </pivotArea>
    </format>
    <format dxfId="504">
      <pivotArea dataOnly="0" labelOnly="1" outline="0" fieldPosition="0">
        <references count="2">
          <reference field="3" count="1" selected="0">
            <x v="0"/>
          </reference>
          <reference field="4" count="0"/>
        </references>
      </pivotArea>
    </format>
    <format dxfId="503">
      <pivotArea dataOnly="0" labelOnly="1" outline="0" fieldPosition="0">
        <references count="3">
          <reference field="3" count="1" selected="0">
            <x v="0"/>
          </reference>
          <reference field="4" count="1" selected="0">
            <x v="0"/>
          </reference>
          <reference field="5" count="2">
            <x v="2"/>
            <x v="4"/>
          </reference>
        </references>
      </pivotArea>
    </format>
    <format dxfId="502">
      <pivotArea dataOnly="0" labelOnly="1" outline="0" fieldPosition="0">
        <references count="3">
          <reference field="3" count="1" selected="0">
            <x v="1"/>
          </reference>
          <reference field="4" count="1" selected="0">
            <x v="0"/>
          </reference>
          <reference field="5" count="4">
            <x v="2"/>
            <x v="3"/>
            <x v="4"/>
            <x v="5"/>
          </reference>
        </references>
      </pivotArea>
    </format>
    <format dxfId="501">
      <pivotArea dataOnly="0" labelOnly="1" outline="0" fieldPosition="0">
        <references count="3">
          <reference field="3" count="1" selected="0">
            <x v="2"/>
          </reference>
          <reference field="4" count="1" selected="0">
            <x v="0"/>
          </reference>
          <reference field="5" count="2">
            <x v="0"/>
            <x v="1"/>
          </reference>
        </references>
      </pivotArea>
    </format>
    <format dxfId="500">
      <pivotArea dataOnly="0" labelOnly="1" outline="0" fieldPosition="0">
        <references count="3">
          <reference field="3" count="1" selected="0">
            <x v="2"/>
          </reference>
          <reference field="4" count="1" selected="0">
            <x v="1"/>
          </reference>
          <reference field="5" count="3">
            <x v="0"/>
            <x v="1"/>
            <x v="2"/>
          </reference>
        </references>
      </pivotArea>
    </format>
    <format dxfId="499">
      <pivotArea dataOnly="0" labelOnly="1" outline="0" fieldPosition="0">
        <references count="4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>
            <x v="3"/>
          </reference>
        </references>
      </pivotArea>
    </format>
    <format dxfId="498">
      <pivotArea dataOnly="0" labelOnly="1" outline="0" fieldPosition="0">
        <references count="4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>
            <x v="5"/>
          </reference>
        </references>
      </pivotArea>
    </format>
    <format dxfId="497">
      <pivotArea dataOnly="0" labelOnly="1" outline="0" fieldPosition="0">
        <references count="4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>
            <x v="3"/>
          </reference>
        </references>
      </pivotArea>
    </format>
    <format dxfId="496">
      <pivotArea dataOnly="0" labelOnly="1" outline="0" fieldPosition="0">
        <references count="4">
          <reference field="3" count="1" selected="0">
            <x v="1"/>
          </reference>
          <reference field="4" count="1" selected="0">
            <x v="0"/>
          </reference>
          <reference field="5" count="1" selected="0">
            <x v="3"/>
          </reference>
          <reference field="7" count="1">
            <x v="4"/>
          </reference>
        </references>
      </pivotArea>
    </format>
    <format dxfId="495">
      <pivotArea dataOnly="0" labelOnly="1" outline="0" fieldPosition="0">
        <references count="4">
          <reference field="3" count="1" selected="0">
            <x v="1"/>
          </reference>
          <reference field="4" count="1" selected="0">
            <x v="0"/>
          </reference>
          <reference field="5" count="1" selected="0">
            <x v="4"/>
          </reference>
          <reference field="7" count="1">
            <x v="5"/>
          </reference>
        </references>
      </pivotArea>
    </format>
    <format dxfId="494">
      <pivotArea dataOnly="0" labelOnly="1" outline="0" fieldPosition="0">
        <references count="4">
          <reference field="3" count="1" selected="0">
            <x v="1"/>
          </reference>
          <reference field="4" count="1" selected="0">
            <x v="0"/>
          </reference>
          <reference field="5" count="1" selected="0">
            <x v="5"/>
          </reference>
          <reference field="7" count="1">
            <x v="6"/>
          </reference>
        </references>
      </pivotArea>
    </format>
    <format dxfId="493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>
            <x v="1"/>
          </reference>
        </references>
      </pivotArea>
    </format>
    <format dxfId="492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0"/>
          </reference>
          <reference field="5" count="1" selected="0">
            <x v="1"/>
          </reference>
          <reference field="7" count="1">
            <x v="2"/>
          </reference>
        </references>
      </pivotArea>
    </format>
    <format dxfId="491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1"/>
          </reference>
          <reference field="5" count="1" selected="0">
            <x v="0"/>
          </reference>
          <reference field="7" count="1">
            <x v="1"/>
          </reference>
        </references>
      </pivotArea>
    </format>
    <format dxfId="490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>
            <x v="2"/>
          </reference>
        </references>
      </pivotArea>
    </format>
    <format dxfId="489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>
            <x v="3"/>
          </reference>
        </references>
      </pivotArea>
    </format>
    <format dxfId="488">
      <pivotArea dataOnly="0" labelOnly="1" outline="0" fieldPosition="0">
        <references count="5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/>
        </references>
      </pivotArea>
    </format>
    <format dxfId="487">
      <pivotArea dataOnly="0" labelOnly="1" outline="0" fieldPosition="0">
        <references count="5">
          <reference field="3" count="1" selected="0">
            <x v="1"/>
          </reference>
          <reference field="4" count="1" selected="0">
            <x v="0"/>
          </reference>
          <reference field="5" count="1" selected="0">
            <x v="3"/>
          </reference>
          <reference field="7" count="1" selected="0">
            <x v="4"/>
          </reference>
          <reference field="12" count="0"/>
        </references>
      </pivotArea>
    </format>
    <format dxfId="486">
      <pivotArea dataOnly="0" labelOnly="1" outline="0" fieldPosition="0">
        <references count="5">
          <reference field="3" count="1" selected="0">
            <x v="1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0"/>
        </references>
      </pivotArea>
    </format>
    <format dxfId="485">
      <pivotArea dataOnly="0" labelOnly="1" outline="0" fieldPosition="0">
        <references count="5">
          <reference field="3" count="1" selected="0">
            <x v="2"/>
          </reference>
          <reference field="4" count="1" selected="0">
            <x v="0"/>
          </reference>
          <reference field="5" count="1" selected="0">
            <x v="1"/>
          </reference>
          <reference field="7" count="1" selected="0">
            <x v="2"/>
          </reference>
          <reference field="12" count="0"/>
        </references>
      </pivotArea>
    </format>
    <format dxfId="484">
      <pivotArea dataOnly="0" labelOnly="1" outline="0" fieldPosition="0">
        <references count="5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0"/>
        </references>
      </pivotArea>
    </format>
    <format dxfId="483">
      <pivotArea dataOnly="0" labelOnly="1" outline="0" fieldPosition="0">
        <references count="6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>
            <x v="0"/>
          </reference>
        </references>
      </pivotArea>
    </format>
    <format dxfId="482">
      <pivotArea dataOnly="0" labelOnly="1" outline="0" fieldPosition="0">
        <references count="6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1"/>
          </reference>
          <reference field="13" count="1">
            <x v="1"/>
          </reference>
        </references>
      </pivotArea>
    </format>
    <format dxfId="481">
      <pivotArea dataOnly="0" labelOnly="1" outline="0" fieldPosition="0">
        <references count="6">
          <reference field="3" count="1" selected="0">
            <x v="1"/>
          </reference>
          <reference field="4" count="1" selected="0">
            <x v="0"/>
          </reference>
          <reference field="5" count="1" selected="0">
            <x v="3"/>
          </reference>
          <reference field="7" count="1" selected="0">
            <x v="4"/>
          </reference>
          <reference field="12" count="1" selected="0">
            <x v="0"/>
          </reference>
          <reference field="13" count="1">
            <x v="0"/>
          </reference>
        </references>
      </pivotArea>
    </format>
    <format dxfId="480">
      <pivotArea dataOnly="0" labelOnly="1" outline="0" fieldPosition="0">
        <references count="6">
          <reference field="3" count="1" selected="0">
            <x v="1"/>
          </reference>
          <reference field="4" count="1" selected="0">
            <x v="0"/>
          </reference>
          <reference field="5" count="1" selected="0">
            <x v="3"/>
          </reference>
          <reference field="7" count="1" selected="0">
            <x v="4"/>
          </reference>
          <reference field="12" count="1" selected="0">
            <x v="1"/>
          </reference>
          <reference field="13" count="1">
            <x v="1"/>
          </reference>
        </references>
      </pivotArea>
    </format>
    <format dxfId="479">
      <pivotArea dataOnly="0" labelOnly="1" outline="0" fieldPosition="0">
        <references count="6">
          <reference field="3" count="1" selected="0">
            <x v="1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>
            <x v="0"/>
          </reference>
        </references>
      </pivotArea>
    </format>
    <format dxfId="478">
      <pivotArea dataOnly="0" labelOnly="1" outline="0" fieldPosition="0">
        <references count="6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1"/>
          </reference>
          <reference field="13" count="1">
            <x v="1"/>
          </reference>
        </references>
      </pivotArea>
    </format>
    <format dxfId="477">
      <pivotArea dataOnly="0" labelOnly="1" outline="0" fieldPosition="0">
        <references count="6">
          <reference field="3" count="1" selected="0">
            <x v="2"/>
          </reference>
          <reference field="4" count="1" selected="0">
            <x v="0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>
            <x v="0"/>
          </reference>
        </references>
      </pivotArea>
    </format>
    <format dxfId="476">
      <pivotArea dataOnly="0" labelOnly="1" outline="0" fieldPosition="0">
        <references count="6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1"/>
          </reference>
          <reference field="13" count="1">
            <x v="1"/>
          </reference>
        </references>
      </pivotArea>
    </format>
    <format dxfId="475">
      <pivotArea dataOnly="0" labelOnly="1" outline="0" fieldPosition="0">
        <references count="6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>
            <x v="0"/>
          </reference>
        </references>
      </pivotArea>
    </format>
    <format dxfId="474">
      <pivotArea dataOnly="0" labelOnly="1" outline="0" fieldPosition="0">
        <references count="6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1"/>
          </reference>
          <reference field="13" count="1">
            <x v="1"/>
          </reference>
        </references>
      </pivotArea>
    </format>
    <format dxfId="473">
      <pivotArea dataOnly="0" labelOnly="1" outline="0" fieldPosition="0">
        <references count="7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0"/>
        </references>
      </pivotArea>
    </format>
    <format dxfId="472">
      <pivotArea dataOnly="0" labelOnly="1" outline="0" fieldPosition="0">
        <references count="7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0"/>
        </references>
      </pivotArea>
    </format>
    <format dxfId="471">
      <pivotArea dataOnly="0" labelOnly="1" outline="0" fieldPosition="0">
        <references count="7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0"/>
        </references>
      </pivotArea>
    </format>
    <format dxfId="470">
      <pivotArea dataOnly="0" labelOnly="1" outline="0" fieldPosition="0">
        <references count="7">
          <reference field="3" count="1" selected="0">
            <x v="1"/>
          </reference>
          <reference field="4" count="1" selected="0">
            <x v="0"/>
          </reference>
          <reference field="5" count="1" selected="0">
            <x v="3"/>
          </reference>
          <reference field="7" count="1" selected="0">
            <x v="4"/>
          </reference>
          <reference field="12" count="1" selected="0">
            <x v="0"/>
          </reference>
          <reference field="13" count="1" selected="0">
            <x v="0"/>
          </reference>
          <reference field="14" count="1">
            <x v="0"/>
          </reference>
        </references>
      </pivotArea>
    </format>
    <format dxfId="469">
      <pivotArea dataOnly="0" labelOnly="1" outline="0" fieldPosition="0">
        <references count="7">
          <reference field="3" count="1" selected="0">
            <x v="1"/>
          </reference>
          <reference field="4" count="1" selected="0">
            <x v="0"/>
          </reference>
          <reference field="5" count="1" selected="0">
            <x v="3"/>
          </reference>
          <reference field="7" count="1" selected="0">
            <x v="4"/>
          </reference>
          <reference field="12" count="1" selected="0">
            <x v="1"/>
          </reference>
          <reference field="13" count="1" selected="0">
            <x v="1"/>
          </reference>
          <reference field="14" count="1">
            <x v="1"/>
          </reference>
        </references>
      </pivotArea>
    </format>
    <format dxfId="468">
      <pivotArea dataOnly="0" labelOnly="1" outline="0" fieldPosition="0">
        <references count="7">
          <reference field="3" count="1" selected="0">
            <x v="1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>
            <x v="0"/>
          </reference>
        </references>
      </pivotArea>
    </format>
    <format dxfId="467">
      <pivotArea dataOnly="0" labelOnly="1" outline="0" fieldPosition="0">
        <references count="7">
          <reference field="3" count="1" selected="0">
            <x v="1"/>
          </reference>
          <reference field="4" count="1" selected="0">
            <x v="0"/>
          </reference>
          <reference field="5" count="1" selected="0">
            <x v="5"/>
          </reference>
          <reference field="7" count="1" selected="0">
            <x v="6"/>
          </reference>
          <reference field="12" count="1" selected="0">
            <x v="0"/>
          </reference>
          <reference field="13" count="1" selected="0">
            <x v="0"/>
          </reference>
          <reference field="14" count="1">
            <x v="1"/>
          </reference>
        </references>
      </pivotArea>
    </format>
    <format dxfId="466">
      <pivotArea dataOnly="0" labelOnly="1" outline="0" fieldPosition="0">
        <references count="7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0"/>
        </references>
      </pivotArea>
    </format>
    <format dxfId="465">
      <pivotArea dataOnly="0" labelOnly="1" outline="0" fieldPosition="0">
        <references count="7">
          <reference field="3" count="1" selected="0">
            <x v="2"/>
          </reference>
          <reference field="4" count="1" selected="0">
            <x v="0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0"/>
        </references>
      </pivotArea>
    </format>
    <format dxfId="464">
      <pivotArea dataOnly="0" labelOnly="1" outline="0" fieldPosition="0">
        <references count="7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0"/>
        </references>
      </pivotArea>
    </format>
    <format dxfId="463">
      <pivotArea dataOnly="0" labelOnly="1" outline="0" fieldPosition="0">
        <references count="8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0"/>
        </references>
      </pivotArea>
    </format>
    <format dxfId="462">
      <pivotArea dataOnly="0" labelOnly="1" outline="0" fieldPosition="0">
        <references count="8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0"/>
        </references>
      </pivotArea>
    </format>
    <format dxfId="461">
      <pivotArea dataOnly="0" labelOnly="1" outline="0" fieldPosition="0">
        <references count="8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0"/>
        </references>
      </pivotArea>
    </format>
    <format dxfId="460">
      <pivotArea dataOnly="0" labelOnly="1" outline="0" fieldPosition="0">
        <references count="8">
          <reference field="3" count="1" selected="0">
            <x v="2"/>
          </reference>
          <reference field="4" count="1" selected="0">
            <x v="0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0"/>
        </references>
      </pivotArea>
    </format>
    <format dxfId="459">
      <pivotArea dataOnly="0" labelOnly="1" outline="0" fieldPosition="0">
        <references count="8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0"/>
        </references>
      </pivotArea>
    </format>
    <format dxfId="458">
      <pivotArea dataOnly="0" labelOnly="1" outline="0" fieldPosition="0">
        <references count="9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0"/>
        </references>
      </pivotArea>
    </format>
    <format dxfId="457">
      <pivotArea dataOnly="0" labelOnly="1" outline="0" fieldPosition="0">
        <references count="9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>
            <x v="0"/>
          </reference>
        </references>
      </pivotArea>
    </format>
    <format dxfId="456">
      <pivotArea dataOnly="0" labelOnly="1" outline="0" fieldPosition="0">
        <references count="9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>
            <x v="1"/>
          </reference>
        </references>
      </pivotArea>
    </format>
    <format dxfId="455">
      <pivotArea dataOnly="0" labelOnly="1" outline="0" fieldPosition="0">
        <references count="9">
          <reference field="3" count="1" selected="0">
            <x v="2"/>
          </reference>
          <reference field="4" count="1" selected="0">
            <x v="1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>
            <x v="0"/>
          </reference>
        </references>
      </pivotArea>
    </format>
    <format dxfId="454">
      <pivotArea dataOnly="0" labelOnly="1" outline="0" fieldPosition="0">
        <references count="9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>
            <x v="1"/>
          </reference>
        </references>
      </pivotArea>
    </format>
    <format dxfId="453">
      <pivotArea dataOnly="0" labelOnly="1" outline="0" fieldPosition="0">
        <references count="10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>
            <x v="1"/>
          </reference>
        </references>
      </pivotArea>
    </format>
    <format dxfId="452">
      <pivotArea dataOnly="0" labelOnly="1" outline="0" fieldPosition="0">
        <references count="10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1"/>
          </reference>
          <reference field="17" count="0"/>
        </references>
      </pivotArea>
    </format>
    <format dxfId="451">
      <pivotArea dataOnly="0" labelOnly="1" outline="0" fieldPosition="0">
        <references count="10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0"/>
        </references>
      </pivotArea>
    </format>
    <format dxfId="450">
      <pivotArea dataOnly="0" labelOnly="1" outline="0" fieldPosition="0">
        <references count="10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0"/>
        </references>
      </pivotArea>
    </format>
    <format dxfId="449">
      <pivotArea dataOnly="0" labelOnly="1" outline="0" fieldPosition="0">
        <references count="10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>
            <x v="0"/>
          </reference>
        </references>
      </pivotArea>
    </format>
    <format dxfId="448">
      <pivotArea dataOnly="0" labelOnly="1" outline="0" fieldPosition="0">
        <references count="10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>
            <x v="1"/>
          </reference>
        </references>
      </pivotArea>
    </format>
    <format dxfId="447">
      <pivotArea dataOnly="0" labelOnly="1" outline="0" fieldPosition="0">
        <references count="10">
          <reference field="3" count="1" selected="0">
            <x v="1"/>
          </reference>
          <reference field="4" count="1" selected="0">
            <x v="0"/>
          </reference>
          <reference field="5" count="1" selected="0">
            <x v="5"/>
          </reference>
          <reference field="7" count="1" selected="0">
            <x v="6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0"/>
        </references>
      </pivotArea>
    </format>
    <format dxfId="446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0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1"/>
          </reference>
          <reference field="17" count="0"/>
        </references>
      </pivotArea>
    </format>
    <format dxfId="445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1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>
            <x v="0"/>
          </reference>
        </references>
      </pivotArea>
    </format>
    <format dxfId="444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1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0"/>
          </reference>
          <reference field="17" count="1">
            <x v="1"/>
          </reference>
        </references>
      </pivotArea>
    </format>
    <format dxfId="443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0"/>
        </references>
      </pivotArea>
    </format>
    <format dxfId="442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1"/>
          </reference>
          <reference field="13" count="1" selected="0">
            <x v="1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0"/>
        </references>
      </pivotArea>
    </format>
    <format dxfId="441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>
            <x v="0"/>
          </reference>
        </references>
      </pivotArea>
    </format>
    <format dxfId="440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>
            <x v="1"/>
          </reference>
        </references>
      </pivotArea>
    </format>
    <format dxfId="439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0"/>
        </references>
      </pivotArea>
    </format>
    <format dxfId="438">
      <pivotArea dataOnly="0" labelOnly="1" outline="0" fieldPosition="0">
        <references count="11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1"/>
          </reference>
          <reference field="18" count="1">
            <x v="1"/>
          </reference>
        </references>
      </pivotArea>
    </format>
    <format dxfId="437">
      <pivotArea dataOnly="0" labelOnly="1" outline="0" fieldPosition="0">
        <references count="11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0"/>
          </reference>
          <reference field="18" count="1">
            <x v="0"/>
          </reference>
        </references>
      </pivotArea>
    </format>
    <format dxfId="436">
      <pivotArea dataOnly="0" labelOnly="1" outline="0" fieldPosition="0">
        <references count="11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0"/>
          </reference>
          <reference field="18" count="1">
            <x v="1"/>
          </reference>
        </references>
      </pivotArea>
    </format>
    <format dxfId="435">
      <pivotArea dataOnly="0" labelOnly="1" outline="0" fieldPosition="0">
        <references count="11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0"/>
          </reference>
          <reference field="18" count="1">
            <x v="0"/>
          </reference>
        </references>
      </pivotArea>
    </format>
    <format dxfId="434">
      <pivotArea dataOnly="0" labelOnly="1" outline="0" fieldPosition="0">
        <references count="11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>
            <x v="1"/>
          </reference>
        </references>
      </pivotArea>
    </format>
    <format dxfId="433">
      <pivotArea dataOnly="0" labelOnly="1" outline="0" fieldPosition="0">
        <references count="11">
          <reference field="3" count="1" selected="0">
            <x v="1"/>
          </reference>
          <reference field="4" count="1" selected="0">
            <x v="0"/>
          </reference>
          <reference field="5" count="1" selected="0">
            <x v="5"/>
          </reference>
          <reference field="7" count="1" selected="0">
            <x v="6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>
            <x v="0"/>
          </reference>
        </references>
      </pivotArea>
    </format>
    <format dxfId="432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1"/>
          </reference>
          <reference field="13" count="1" selected="0">
            <x v="1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>
            <x v="1"/>
          </reference>
        </references>
      </pivotArea>
    </format>
    <format dxfId="431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0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0"/>
          </reference>
          <reference field="18" count="1">
            <x v="0"/>
          </reference>
        </references>
      </pivotArea>
    </format>
    <format dxfId="430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1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0"/>
          </reference>
          <reference field="17" count="1" selected="0">
            <x v="1"/>
          </reference>
          <reference field="18" count="1">
            <x v="1"/>
          </reference>
        </references>
      </pivotArea>
    </format>
    <format dxfId="429">
      <pivotArea dataOnly="0" labelOnly="1" outline="0" fieldPosition="0">
        <references count="12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1">
            <x v="1"/>
          </reference>
        </references>
      </pivotArea>
    </format>
    <format dxfId="428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0"/>
          </reference>
          <reference field="19" count="1">
            <x v="0"/>
          </reference>
        </references>
      </pivotArea>
    </format>
    <format dxfId="427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1"/>
          </reference>
          <reference field="13" count="1" selected="0">
            <x v="1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>
            <x v="1"/>
          </reference>
        </references>
      </pivotArea>
    </format>
    <format dxfId="426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0"/>
        </references>
      </pivotArea>
    </format>
    <format dxfId="425">
      <pivotArea dataOnly="0" labelOnly="1" outline="0" fieldPosition="0">
        <references count="13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>
            <x v="1"/>
          </reference>
        </references>
      </pivotArea>
    </format>
    <format dxfId="424">
      <pivotArea dataOnly="0" labelOnly="1" outline="0" fieldPosition="0">
        <references count="13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>
            <x v="0"/>
          </reference>
        </references>
      </pivotArea>
    </format>
    <format dxfId="423">
      <pivotArea dataOnly="0" labelOnly="1" outline="0" fieldPosition="0">
        <references count="13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1"/>
          </reference>
          <reference field="20" count="1">
            <x v="1"/>
          </reference>
        </references>
      </pivotArea>
    </format>
    <format dxfId="422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0"/>
        </references>
      </pivotArea>
    </format>
    <format dxfId="421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1"/>
          </reference>
          <reference field="13" count="1" selected="0">
            <x v="1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>
            <x v="0"/>
          </reference>
        </references>
      </pivotArea>
    </format>
    <format dxfId="420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1"/>
          </reference>
          <reference field="13" count="1" selected="0">
            <x v="1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>
            <x v="1"/>
          </reference>
        </references>
      </pivotArea>
    </format>
    <format dxfId="419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>
            <x v="0"/>
          </reference>
        </references>
      </pivotArea>
    </format>
    <format dxfId="418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1"/>
          </reference>
          <reference field="13" count="1" selected="0">
            <x v="1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>
            <x v="1"/>
          </reference>
        </references>
      </pivotArea>
    </format>
    <format dxfId="417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0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>
            <x v="0"/>
          </reference>
        </references>
      </pivotArea>
    </format>
    <format dxfId="416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0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1"/>
          </reference>
          <reference field="20" count="1">
            <x v="1"/>
          </reference>
        </references>
      </pivotArea>
    </format>
    <format dxfId="415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1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>
            <x v="0"/>
          </reference>
        </references>
      </pivotArea>
    </format>
    <format dxfId="414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1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>
            <x v="1"/>
          </reference>
        </references>
      </pivotArea>
    </format>
    <format dxfId="413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0"/>
        </references>
      </pivotArea>
    </format>
    <format dxfId="412">
      <pivotArea dataOnly="0" labelOnly="1" outline="0" fieldPosition="0">
        <references count="14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>
            <x v="1"/>
          </reference>
        </references>
      </pivotArea>
    </format>
    <format dxfId="411">
      <pivotArea dataOnly="0" labelOnly="1" outline="0" fieldPosition="0">
        <references count="14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0"/>
        </references>
      </pivotArea>
    </format>
    <format dxfId="410">
      <pivotArea dataOnly="0" labelOnly="1" outline="0" fieldPosition="0">
        <references count="14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0"/>
        </references>
      </pivotArea>
    </format>
    <format dxfId="409">
      <pivotArea dataOnly="0" labelOnly="1" outline="0" fieldPosition="0">
        <references count="15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>
            <x v="1"/>
          </reference>
        </references>
      </pivotArea>
    </format>
    <format dxfId="408">
      <pivotArea dataOnly="0" labelOnly="1" outline="0" fieldPosition="0">
        <references count="15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>
            <x v="0"/>
          </reference>
        </references>
      </pivotArea>
    </format>
    <format dxfId="407">
      <pivotArea dataOnly="0" labelOnly="1" outline="0" fieldPosition="0">
        <references count="15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0"/>
          </reference>
          <reference field="22" count="1">
            <x v="1"/>
          </reference>
        </references>
      </pivotArea>
    </format>
    <format dxfId="406">
      <pivotArea dataOnly="0" labelOnly="1" outline="0" fieldPosition="0">
        <references count="15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>
            <x v="0"/>
          </reference>
        </references>
      </pivotArea>
    </format>
    <format dxfId="405">
      <pivotArea dataOnly="0" labelOnly="1" outline="0" fieldPosition="0">
        <references count="15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>
            <x v="1"/>
          </reference>
        </references>
      </pivotArea>
    </format>
    <format dxfId="404">
      <pivotArea dataOnly="0" labelOnly="1" outline="0" fieldPosition="0">
        <references count="15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>
            <x v="0"/>
          </reference>
        </references>
      </pivotArea>
    </format>
    <format dxfId="403">
      <pivotArea dataOnly="0" labelOnly="1" outline="0" fieldPosition="0">
        <references count="15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1"/>
          </reference>
          <reference field="13" count="1" selected="0">
            <x v="1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0"/>
          </reference>
          <reference field="21" count="1" selected="0">
            <x v="1"/>
          </reference>
          <reference field="22" count="1">
            <x v="1"/>
          </reference>
        </references>
      </pivotArea>
    </format>
    <format dxfId="402">
      <pivotArea dataOnly="0" labelOnly="1" outline="0" fieldPosition="0">
        <references count="16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>
            <x v="1"/>
          </reference>
        </references>
      </pivotArea>
    </format>
    <format dxfId="401">
      <pivotArea dataOnly="0" labelOnly="1" outline="0" fieldPosition="0">
        <references count="16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0"/>
          </reference>
          <reference field="21" count="1" selected="0">
            <x v="1"/>
          </reference>
          <reference field="22" count="1" selected="0">
            <x v="1"/>
          </reference>
          <reference field="23" count="1">
            <x v="0"/>
          </reference>
        </references>
      </pivotArea>
    </format>
    <format dxfId="400">
      <pivotArea dataOnly="0" labelOnly="1" outline="0" fieldPosition="0">
        <references count="16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>
            <x v="1"/>
          </reference>
        </references>
      </pivotArea>
    </format>
    <format dxfId="399">
      <pivotArea dataOnly="0" labelOnly="1" outline="0" fieldPosition="0">
        <references count="16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0"/>
          </reference>
          <reference field="21" count="1" selected="0">
            <x v="1"/>
          </reference>
          <reference field="22" count="1" selected="0">
            <x v="1"/>
          </reference>
          <reference field="23" count="1">
            <x v="0"/>
          </reference>
        </references>
      </pivotArea>
    </format>
    <format dxfId="398">
      <pivotArea dataOnly="0" labelOnly="1" outline="0" fieldPosition="0">
        <references count="16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>
            <x v="1"/>
          </reference>
        </references>
      </pivotArea>
    </format>
    <format dxfId="397">
      <pivotArea dataOnly="0" labelOnly="1" outline="0" fieldPosition="0">
        <references count="17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>
            <x v="0"/>
          </reference>
        </references>
      </pivotArea>
    </format>
    <format dxfId="396">
      <pivotArea dataOnly="0" labelOnly="1" outline="0" fieldPosition="0">
        <references count="17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0"/>
          </reference>
          <reference field="23" count="1" selected="0">
            <x v="1"/>
          </reference>
          <reference field="24" count="1">
            <x v="1"/>
          </reference>
        </references>
      </pivotArea>
    </format>
    <format dxfId="395">
      <pivotArea dataOnly="0" labelOnly="1" outline="0" fieldPosition="0">
        <references count="17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0"/>
          </reference>
          <reference field="22" count="1" selected="0">
            <x v="1"/>
          </reference>
          <reference field="23" count="1" selected="0">
            <x v="1"/>
          </reference>
          <reference field="24" count="1">
            <x v="0"/>
          </reference>
        </references>
      </pivotArea>
    </format>
    <format dxfId="394">
      <pivotArea dataOnly="0" labelOnly="1" outline="0" fieldPosition="0">
        <references count="17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0"/>
          </reference>
          <reference field="23" count="1" selected="0">
            <x v="1"/>
          </reference>
          <reference field="24" count="1">
            <x v="1"/>
          </reference>
        </references>
      </pivotArea>
    </format>
    <format dxfId="393">
      <pivotArea dataOnly="0" labelOnly="1" outline="0" fieldPosition="0">
        <references count="17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0"/>
        </references>
      </pivotArea>
    </format>
    <format dxfId="392">
      <pivotArea dataOnly="0" labelOnly="1" outline="0" fieldPosition="0">
        <references count="17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1"/>
          </reference>
          <reference field="13" count="1" selected="0">
            <x v="1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0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>
            <x v="0"/>
          </reference>
        </references>
      </pivotArea>
    </format>
    <format dxfId="391">
      <pivotArea dataOnly="0" labelOnly="1" outline="0" fieldPosition="0">
        <references count="17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1"/>
          </reference>
          <reference field="13" count="1" selected="0">
            <x v="1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>
            <x v="1"/>
          </reference>
        </references>
      </pivotArea>
    </format>
    <format dxfId="390">
      <pivotArea dataOnly="0" labelOnly="1" outline="0" fieldPosition="0">
        <references count="17">
          <reference field="3" count="1" selected="0">
            <x v="1"/>
          </reference>
          <reference field="4" count="1" selected="0">
            <x v="0"/>
          </reference>
          <reference field="5" count="1" selected="0">
            <x v="3"/>
          </reference>
          <reference field="7" count="1" selected="0">
            <x v="4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>
            <x v="0"/>
          </reference>
        </references>
      </pivotArea>
    </format>
    <format dxfId="389">
      <pivotArea dataOnly="0" labelOnly="1" outline="0" fieldPosition="0">
        <references count="17">
          <reference field="3" count="1" selected="0">
            <x v="1"/>
          </reference>
          <reference field="4" count="1" selected="0">
            <x v="0"/>
          </reference>
          <reference field="5" count="1" selected="0">
            <x v="3"/>
          </reference>
          <reference field="7" count="1" selected="0">
            <x v="4"/>
          </reference>
          <reference field="12" count="1" selected="0">
            <x v="1"/>
          </reference>
          <reference field="13" count="1" selected="0">
            <x v="1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>
            <x v="1"/>
          </reference>
        </references>
      </pivotArea>
    </format>
    <format dxfId="388">
      <pivotArea dataOnly="0" labelOnly="1" outline="0" fieldPosition="0">
        <references count="17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0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0"/>
        </references>
      </pivotArea>
    </format>
    <format dxfId="387">
      <pivotArea dataOnly="0" labelOnly="1" outline="0" fieldPosition="0">
        <references count="17">
          <reference field="3" count="1" selected="0">
            <x v="2"/>
          </reference>
          <reference field="4" count="1" selected="0">
            <x v="0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>
            <x v="0"/>
          </reference>
        </references>
      </pivotArea>
    </format>
    <format dxfId="386">
      <pivotArea dataOnly="0" labelOnly="1" outline="0" fieldPosition="0">
        <references count="17">
          <reference field="3" count="1" selected="0">
            <x v="2"/>
          </reference>
          <reference field="4" count="1" selected="0">
            <x v="1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0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>
            <x v="1"/>
          </reference>
        </references>
      </pivotArea>
    </format>
    <format dxfId="385">
      <pivotArea dataOnly="0" labelOnly="1" outline="0" fieldPosition="0">
        <references count="17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>
            <x v="0"/>
          </reference>
        </references>
      </pivotArea>
    </format>
    <format dxfId="384">
      <pivotArea dataOnly="0" labelOnly="1" outline="0" fieldPosition="0">
        <references count="17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>
            <x v="1"/>
          </reference>
        </references>
      </pivotArea>
    </format>
    <format dxfId="383">
      <pivotArea dataOnly="0" labelOnly="1" outline="0" fieldPosition="0">
        <references count="18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0"/>
          </reference>
          <reference field="25" count="1">
            <x v="1"/>
          </reference>
        </references>
      </pivotArea>
    </format>
    <format dxfId="382">
      <pivotArea dataOnly="0" labelOnly="1" outline="0" fieldPosition="0">
        <references count="18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0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0"/>
          </reference>
          <reference field="25" count="1">
            <x v="0"/>
          </reference>
        </references>
      </pivotArea>
    </format>
    <format dxfId="381">
      <pivotArea dataOnly="0" labelOnly="1" outline="0" fieldPosition="0">
        <references count="18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0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0"/>
          </reference>
          <reference field="25" count="1">
            <x v="1"/>
          </reference>
        </references>
      </pivotArea>
    </format>
    <format dxfId="380">
      <pivotArea dataOnly="0" labelOnly="1" outline="0" fieldPosition="0">
        <references count="18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0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0"/>
          </reference>
          <reference field="25" count="1">
            <x v="0"/>
          </reference>
        </references>
      </pivotArea>
    </format>
    <format dxfId="379">
      <pivotArea dataOnly="0" labelOnly="1" outline="0" fieldPosition="0">
        <references count="18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0"/>
          </reference>
          <reference field="23" count="1" selected="0">
            <x v="1"/>
          </reference>
          <reference field="24" count="1" selected="0">
            <x v="1"/>
          </reference>
          <reference field="25" count="1">
            <x v="1"/>
          </reference>
        </references>
      </pivotArea>
    </format>
    <format dxfId="378">
      <pivotArea dataOnly="0" labelOnly="1" outline="0" fieldPosition="0">
        <references count="18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0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0"/>
          </reference>
          <reference field="24" count="1" selected="0">
            <x v="0"/>
          </reference>
          <reference field="25" count="0"/>
        </references>
      </pivotArea>
    </format>
    <format dxfId="377">
      <pivotArea dataOnly="0" labelOnly="1" outline="0" fieldPosition="0">
        <references count="18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0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0"/>
        </references>
      </pivotArea>
    </format>
    <format dxfId="376">
      <pivotArea dataOnly="0" labelOnly="1" outline="0" fieldPosition="0">
        <references count="18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0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1">
            <x v="0"/>
          </reference>
        </references>
      </pivotArea>
    </format>
    <format dxfId="375">
      <pivotArea dataOnly="0" labelOnly="1" outline="0" fieldPosition="0">
        <references count="18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1">
            <x v="1"/>
          </reference>
        </references>
      </pivotArea>
    </format>
    <format dxfId="374">
      <pivotArea dataOnly="0" labelOnly="1" outline="0" fieldPosition="0">
        <references count="18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1"/>
          </reference>
          <reference field="13" count="1" selected="0">
            <x v="1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1">
            <x v="0"/>
          </reference>
        </references>
      </pivotArea>
    </format>
    <format dxfId="373">
      <pivotArea dataOnly="0" labelOnly="1" outline="0" fieldPosition="0">
        <references count="18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0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0"/>
          </reference>
          <reference field="25" count="1">
            <x v="1"/>
          </reference>
        </references>
      </pivotArea>
    </format>
    <format dxfId="372">
      <pivotArea dataOnly="0" labelOnly="1" outline="0" fieldPosition="0">
        <references count="18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0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0"/>
        </references>
      </pivotArea>
    </format>
    <format dxfId="371">
      <pivotArea dataOnly="0" labelOnly="1" outline="0" fieldPosition="0">
        <references count="18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1"/>
          </reference>
          <reference field="13" count="1" selected="0">
            <x v="1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0"/>
        </references>
      </pivotArea>
    </format>
    <format dxfId="370">
      <pivotArea dataOnly="0" labelOnly="1" outline="0" fieldPosition="0">
        <references count="18">
          <reference field="3" count="1" selected="0">
            <x v="2"/>
          </reference>
          <reference field="4" count="1" selected="0">
            <x v="0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0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1">
            <x v="0"/>
          </reference>
        </references>
      </pivotArea>
    </format>
    <format dxfId="369">
      <pivotArea dataOnly="0" labelOnly="1" outline="0" fieldPosition="0">
        <references count="18">
          <reference field="3" count="1" selected="0">
            <x v="2"/>
          </reference>
          <reference field="4" count="1" selected="0">
            <x v="0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0"/>
          </reference>
          <reference field="25" count="1">
            <x v="1"/>
          </reference>
        </references>
      </pivotArea>
    </format>
    <format dxfId="368">
      <pivotArea dataOnly="0" labelOnly="1" outline="0" fieldPosition="0">
        <references count="18">
          <reference field="3" count="1" selected="0">
            <x v="2"/>
          </reference>
          <reference field="4" count="1" selected="0">
            <x v="1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0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1">
            <x v="0"/>
          </reference>
        </references>
      </pivotArea>
    </format>
    <format dxfId="367">
      <pivotArea dataOnly="0" labelOnly="1" outline="0" fieldPosition="0">
        <references count="18">
          <reference field="3" count="1" selected="0">
            <x v="2"/>
          </reference>
          <reference field="4" count="1" selected="0">
            <x v="1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1">
            <x v="1"/>
          </reference>
        </references>
      </pivotArea>
    </format>
    <format dxfId="366">
      <pivotArea dataOnly="0" labelOnly="1" outline="0" fieldPosition="0">
        <references count="18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0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0"/>
        </references>
      </pivotArea>
    </format>
    <format dxfId="365">
      <pivotArea dataOnly="0" labelOnly="1" outline="0" fieldPosition="0">
        <references count="19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0"/>
          </reference>
          <reference field="25" count="1" selected="0">
            <x v="1"/>
          </reference>
          <reference field="26" count="1">
            <x v="0"/>
          </reference>
        </references>
      </pivotArea>
    </format>
    <format dxfId="364">
      <pivotArea dataOnly="0" labelOnly="1" outline="0" fieldPosition="0">
        <references count="19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0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0"/>
          </reference>
          <reference field="25" count="1" selected="0">
            <x v="0"/>
          </reference>
          <reference field="26" count="1">
            <x v="1"/>
          </reference>
        </references>
      </pivotArea>
    </format>
    <format dxfId="363">
      <pivotArea dataOnly="0" labelOnly="1" outline="0" fieldPosition="0">
        <references count="19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0"/>
          </reference>
          <reference field="25" count="1" selected="0">
            <x v="0"/>
          </reference>
          <reference field="26" count="0"/>
        </references>
      </pivotArea>
    </format>
    <format dxfId="362">
      <pivotArea dataOnly="0" labelOnly="1" outline="0" fieldPosition="0">
        <references count="19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0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1" selected="0">
            <x v="1"/>
          </reference>
          <reference field="26" count="1">
            <x v="0"/>
          </reference>
        </references>
      </pivotArea>
    </format>
    <format dxfId="361">
      <pivotArea dataOnly="0" labelOnly="1" outline="0" fieldPosition="0">
        <references count="19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1" selected="0">
            <x v="1"/>
          </reference>
          <reference field="26" count="1">
            <x v="1"/>
          </reference>
        </references>
      </pivotArea>
    </format>
    <format dxfId="360">
      <pivotArea dataOnly="0" labelOnly="1" outline="0" fieldPosition="0">
        <references count="19">
          <reference field="3" count="1" selected="0">
            <x v="2"/>
          </reference>
          <reference field="4" count="1" selected="0">
            <x v="1"/>
          </reference>
          <reference field="5" count="1" selected="0">
            <x v="0"/>
          </reference>
          <reference field="7" count="1" selected="0">
            <x v="1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1" selected="0">
            <x v="1"/>
          </reference>
          <reference field="26" count="1">
            <x v="0"/>
          </reference>
        </references>
      </pivotArea>
    </format>
    <format dxfId="359">
      <pivotArea dataOnly="0" labelOnly="1" outline="0" fieldPosition="0">
        <references count="19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1" selected="0">
            <x v="0"/>
          </reference>
          <reference field="26" count="1">
            <x v="1"/>
          </reference>
        </references>
      </pivotArea>
    </format>
    <format dxfId="358">
      <pivotArea dataOnly="0" labelOnly="1" outline="0" fieldPosition="0">
        <references count="19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1" selected="0">
            <x v="1"/>
          </reference>
          <reference field="26" count="0"/>
        </references>
      </pivotArea>
    </format>
    <format dxfId="357">
      <pivotArea dataOnly="0" labelOnly="1" outline="0" fieldPosition="0">
        <references count="19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0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0"/>
          </reference>
          <reference field="25" count="1" selected="0">
            <x v="1"/>
          </reference>
          <reference field="26" count="1">
            <x v="0"/>
          </reference>
        </references>
      </pivotArea>
    </format>
    <format dxfId="356">
      <pivotArea dataOnly="0" labelOnly="1" outline="0" fieldPosition="0">
        <references count="19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0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1" selected="0">
            <x v="1"/>
          </reference>
          <reference field="26" count="1">
            <x v="1"/>
          </reference>
        </references>
      </pivotArea>
    </format>
    <format dxfId="355">
      <pivotArea dataOnly="0" labelOnly="1" outline="0" fieldPosition="0">
        <references count="19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1" selected="0">
            <x v="0"/>
          </reference>
          <reference field="13" count="1" selected="0">
            <x v="0"/>
          </reference>
          <reference field="14" count="1" selected="0">
            <x v="1"/>
          </reference>
          <reference field="15" count="1" selected="0">
            <x v="1"/>
          </reference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1" selected="0">
            <x v="1"/>
          </reference>
          <reference field="20" count="1" selected="0">
            <x v="1"/>
          </reference>
          <reference field="21" count="1" selected="0">
            <x v="1"/>
          </reference>
          <reference field="22" count="1" selected="0">
            <x v="1"/>
          </reference>
          <reference field="23" count="1" selected="0">
            <x v="1"/>
          </reference>
          <reference field="24" count="1" selected="0">
            <x v="1"/>
          </reference>
          <reference field="25" count="1" selected="0">
            <x v="1"/>
          </reference>
          <reference field="26" count="0"/>
        </references>
      </pivotArea>
    </format>
    <format dxfId="354">
      <pivotArea dataOnly="0" labelOnly="1" outline="0" fieldPosition="0">
        <references count="4">
          <reference field="3" count="1" selected="0">
            <x v="1"/>
          </reference>
          <reference field="4" count="1" selected="0">
            <x v="0"/>
          </reference>
          <reference field="5" count="1" selected="0">
            <x v="5"/>
          </reference>
          <reference field="7" count="1">
            <x v="6"/>
          </reference>
        </references>
      </pivotArea>
    </format>
  </formats>
  <pivotTableStyleInfo name="PivotStyleMedium13" showRowHeaders="0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</extLst>
</pivotTableDefinition>
</file>

<file path=xl/pivotTables/pivotTable2.xml><?xml version="1.0" encoding="utf-8"?>
<pivotTableDefinition xmlns="http://schemas.openxmlformats.org/spreadsheetml/2006/main" name="Tabela dinâmica4" cacheId="1" applyNumberFormats="0" applyBorderFormats="0" applyFontFormats="0" applyPatternFormats="0" applyAlignmentFormats="0" applyWidthHeightFormats="1" dataCaption="Valores" updatedVersion="5" minRefreshableVersion="3" showDrill="0" useAutoFormatting="1" rowGrandTotals="0" colGrandTotals="0" itemPrintTitles="1" createdVersion="5" indent="0" compact="0" compactData="0" multipleFieldFilters="0">
  <location ref="B5:D38" firstHeaderRow="1" firstDataRow="1" firstDataCol="3"/>
  <pivotFields count="27"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6">
        <item x="5"/>
        <item x="4"/>
        <item x="1"/>
        <item x="2"/>
        <item x="0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4">
        <item x="0"/>
        <item x="1"/>
        <item x="30"/>
        <item x="3"/>
        <item x="17"/>
        <item x="27"/>
        <item x="12"/>
        <item x="10"/>
        <item x="11"/>
        <item x="31"/>
        <item x="7"/>
        <item x="32"/>
        <item x="26"/>
        <item x="28"/>
        <item x="14"/>
        <item x="18"/>
        <item x="22"/>
        <item x="8"/>
        <item x="4"/>
        <item x="15"/>
        <item x="25"/>
        <item x="23"/>
        <item x="24"/>
        <item x="16"/>
        <item x="6"/>
        <item x="2"/>
        <item x="21"/>
        <item x="20"/>
        <item x="19"/>
        <item x="9"/>
        <item x="29"/>
        <item x="13"/>
        <item m="1" x="33"/>
        <item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5">
        <item x="9"/>
        <item x="13"/>
        <item x="3"/>
        <item x="1"/>
        <item x="2"/>
        <item x="7"/>
        <item x="0"/>
        <item x="6"/>
        <item x="4"/>
        <item x="14"/>
        <item x="8"/>
        <item x="12"/>
        <item x="10"/>
        <item x="11"/>
        <item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5">
        <item x="5"/>
        <item x="9"/>
        <item x="13"/>
        <item x="3"/>
        <item x="1"/>
        <item x="2"/>
        <item x="7"/>
        <item x="0"/>
        <item x="6"/>
        <item x="4"/>
        <item x="14"/>
        <item x="8"/>
        <item x="12"/>
        <item x="10"/>
        <item x="1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8"/>
    <field x="9"/>
    <field x="11"/>
  </rowFields>
  <rowItems count="33">
    <i>
      <x/>
      <x v="6"/>
      <x v="7"/>
    </i>
    <i>
      <x v="1"/>
      <x v="3"/>
      <x v="4"/>
    </i>
    <i>
      <x v="2"/>
      <x v="1"/>
      <x v="2"/>
    </i>
    <i>
      <x v="3"/>
      <x v="2"/>
      <x v="3"/>
    </i>
    <i>
      <x v="4"/>
      <x v="5"/>
      <x v="6"/>
    </i>
    <i>
      <x v="5"/>
      <x v="9"/>
      <x v="10"/>
    </i>
    <i>
      <x v="6"/>
      <x v="3"/>
      <x v="4"/>
    </i>
    <i>
      <x v="7"/>
      <x v="10"/>
      <x v="11"/>
    </i>
    <i>
      <x v="8"/>
      <x/>
      <x v="1"/>
    </i>
    <i>
      <x v="9"/>
      <x/>
      <x v="1"/>
    </i>
    <i>
      <x v="10"/>
      <x v="7"/>
      <x v="8"/>
    </i>
    <i>
      <x v="11"/>
      <x v="3"/>
      <x v="4"/>
    </i>
    <i>
      <x v="12"/>
      <x v="11"/>
      <x v="12"/>
    </i>
    <i>
      <x v="13"/>
      <x v="1"/>
      <x v="2"/>
    </i>
    <i>
      <x v="14"/>
      <x/>
      <x v="1"/>
    </i>
    <i>
      <x v="15"/>
      <x v="11"/>
      <x v="12"/>
    </i>
    <i>
      <x v="16"/>
      <x v="1"/>
      <x v="2"/>
    </i>
    <i>
      <x v="17"/>
      <x v="8"/>
      <x v="9"/>
    </i>
    <i>
      <x v="18"/>
      <x v="8"/>
      <x v="9"/>
    </i>
    <i>
      <x v="19"/>
      <x v="12"/>
      <x v="13"/>
    </i>
    <i>
      <x v="20"/>
      <x v="2"/>
      <x v="3"/>
    </i>
    <i>
      <x v="21"/>
      <x v="3"/>
      <x v="4"/>
    </i>
    <i>
      <x v="22"/>
      <x v="3"/>
      <x v="4"/>
    </i>
    <i>
      <x v="23"/>
      <x v="13"/>
      <x v="14"/>
    </i>
    <i>
      <x v="24"/>
      <x v="3"/>
      <x v="4"/>
    </i>
    <i>
      <x v="25"/>
      <x v="4"/>
      <x v="5"/>
    </i>
    <i>
      <x v="26"/>
      <x v="1"/>
      <x v="2"/>
    </i>
    <i>
      <x v="27"/>
      <x v="4"/>
      <x v="5"/>
    </i>
    <i>
      <x v="28"/>
      <x v="7"/>
      <x v="8"/>
    </i>
    <i>
      <x v="29"/>
      <x v="5"/>
      <x v="6"/>
    </i>
    <i>
      <x v="30"/>
      <x v="2"/>
      <x v="3"/>
    </i>
    <i>
      <x v="31"/>
      <x v="2"/>
      <x v="3"/>
    </i>
    <i>
      <x v="33"/>
      <x v="14"/>
      <x/>
    </i>
  </rowItems>
  <colItems count="1">
    <i/>
  </colItems>
  <formats count="220">
    <format dxfId="353">
      <pivotArea field="8" type="button" dataOnly="0" labelOnly="1" outline="0" axis="axisRow" fieldPosition="0"/>
    </format>
    <format dxfId="352">
      <pivotArea field="9" type="button" dataOnly="0" labelOnly="1" outline="0" axis="axisRow" fieldPosition="1"/>
    </format>
    <format dxfId="351">
      <pivotArea field="11" type="button" dataOnly="0" labelOnly="1" outline="0" axis="axisRow" fieldPosition="2"/>
    </format>
    <format dxfId="350">
      <pivotArea dataOnly="0" labelOnly="1" outline="0" fieldPosition="0">
        <references count="2">
          <reference field="8" count="1" selected="0">
            <x v="0"/>
          </reference>
          <reference field="9" count="1">
            <x v="6"/>
          </reference>
        </references>
      </pivotArea>
    </format>
    <format dxfId="349">
      <pivotArea dataOnly="0" labelOnly="1" outline="0" fieldPosition="0">
        <references count="2">
          <reference field="8" count="1" selected="0">
            <x v="33"/>
          </reference>
          <reference field="9" count="1">
            <x v="14"/>
          </reference>
        </references>
      </pivotArea>
    </format>
    <format dxfId="348">
      <pivotArea dataOnly="0" labelOnly="1" outline="0" fieldPosition="0">
        <references count="3">
          <reference field="8" count="1" selected="0">
            <x v="0"/>
          </reference>
          <reference field="9" count="1" selected="0">
            <x v="6"/>
          </reference>
          <reference field="11" count="1">
            <x v="7"/>
          </reference>
        </references>
      </pivotArea>
    </format>
    <format dxfId="347">
      <pivotArea dataOnly="0" labelOnly="1" outline="0" fieldPosition="0">
        <references count="3">
          <reference field="8" count="1" selected="0">
            <x v="1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346">
      <pivotArea dataOnly="0" labelOnly="1" outline="0" fieldPosition="0">
        <references count="3">
          <reference field="8" count="1" selected="0">
            <x v="2"/>
          </reference>
          <reference field="9" count="1" selected="0">
            <x v="1"/>
          </reference>
          <reference field="11" count="1">
            <x v="2"/>
          </reference>
        </references>
      </pivotArea>
    </format>
    <format dxfId="345">
      <pivotArea dataOnly="0" labelOnly="1" outline="0" fieldPosition="0">
        <references count="3">
          <reference field="8" count="1" selected="0">
            <x v="3"/>
          </reference>
          <reference field="9" count="1" selected="0">
            <x v="2"/>
          </reference>
          <reference field="11" count="1">
            <x v="3"/>
          </reference>
        </references>
      </pivotArea>
    </format>
    <format dxfId="344">
      <pivotArea dataOnly="0" labelOnly="1" outline="0" fieldPosition="0">
        <references count="3">
          <reference field="8" count="1" selected="0">
            <x v="4"/>
          </reference>
          <reference field="9" count="1" selected="0">
            <x v="5"/>
          </reference>
          <reference field="11" count="1">
            <x v="6"/>
          </reference>
        </references>
      </pivotArea>
    </format>
    <format dxfId="343">
      <pivotArea dataOnly="0" labelOnly="1" outline="0" fieldPosition="0">
        <references count="3">
          <reference field="8" count="1" selected="0">
            <x v="5"/>
          </reference>
          <reference field="9" count="1" selected="0">
            <x v="9"/>
          </reference>
          <reference field="11" count="1">
            <x v="10"/>
          </reference>
        </references>
      </pivotArea>
    </format>
    <format dxfId="342">
      <pivotArea dataOnly="0" labelOnly="1" outline="0" fieldPosition="0">
        <references count="3">
          <reference field="8" count="1" selected="0">
            <x v="6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341">
      <pivotArea dataOnly="0" labelOnly="1" outline="0" fieldPosition="0">
        <references count="3">
          <reference field="8" count="1" selected="0">
            <x v="7"/>
          </reference>
          <reference field="9" count="1" selected="0">
            <x v="10"/>
          </reference>
          <reference field="11" count="1">
            <x v="11"/>
          </reference>
        </references>
      </pivotArea>
    </format>
    <format dxfId="340">
      <pivotArea dataOnly="0" labelOnly="1" outline="0" fieldPosition="0">
        <references count="3">
          <reference field="8" count="1" selected="0">
            <x v="8"/>
          </reference>
          <reference field="9" count="1" selected="0">
            <x v="0"/>
          </reference>
          <reference field="11" count="1">
            <x v="1"/>
          </reference>
        </references>
      </pivotArea>
    </format>
    <format dxfId="339">
      <pivotArea dataOnly="0" labelOnly="1" outline="0" fieldPosition="0">
        <references count="3">
          <reference field="8" count="1" selected="0">
            <x v="9"/>
          </reference>
          <reference field="9" count="1" selected="0">
            <x v="0"/>
          </reference>
          <reference field="11" count="1">
            <x v="1"/>
          </reference>
        </references>
      </pivotArea>
    </format>
    <format dxfId="338">
      <pivotArea dataOnly="0" labelOnly="1" outline="0" fieldPosition="0">
        <references count="3">
          <reference field="8" count="1" selected="0">
            <x v="10"/>
          </reference>
          <reference field="9" count="1" selected="0">
            <x v="7"/>
          </reference>
          <reference field="11" count="1">
            <x v="8"/>
          </reference>
        </references>
      </pivotArea>
    </format>
    <format dxfId="337">
      <pivotArea dataOnly="0" labelOnly="1" outline="0" fieldPosition="0">
        <references count="3">
          <reference field="8" count="1" selected="0">
            <x v="11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336">
      <pivotArea dataOnly="0" labelOnly="1" outline="0" fieldPosition="0">
        <references count="3">
          <reference field="8" count="1" selected="0">
            <x v="12"/>
          </reference>
          <reference field="9" count="1" selected="0">
            <x v="11"/>
          </reference>
          <reference field="11" count="1">
            <x v="12"/>
          </reference>
        </references>
      </pivotArea>
    </format>
    <format dxfId="335">
      <pivotArea dataOnly="0" labelOnly="1" outline="0" fieldPosition="0">
        <references count="3">
          <reference field="8" count="1" selected="0">
            <x v="13"/>
          </reference>
          <reference field="9" count="1" selected="0">
            <x v="1"/>
          </reference>
          <reference field="11" count="1">
            <x v="2"/>
          </reference>
        </references>
      </pivotArea>
    </format>
    <format dxfId="334">
      <pivotArea dataOnly="0" labelOnly="1" outline="0" fieldPosition="0">
        <references count="3">
          <reference field="8" count="1" selected="0">
            <x v="14"/>
          </reference>
          <reference field="9" count="1" selected="0">
            <x v="0"/>
          </reference>
          <reference field="11" count="1">
            <x v="1"/>
          </reference>
        </references>
      </pivotArea>
    </format>
    <format dxfId="333">
      <pivotArea dataOnly="0" labelOnly="1" outline="0" fieldPosition="0">
        <references count="3">
          <reference field="8" count="1" selected="0">
            <x v="15"/>
          </reference>
          <reference field="9" count="1" selected="0">
            <x v="11"/>
          </reference>
          <reference field="11" count="1">
            <x v="12"/>
          </reference>
        </references>
      </pivotArea>
    </format>
    <format dxfId="332">
      <pivotArea dataOnly="0" labelOnly="1" outline="0" fieldPosition="0">
        <references count="3">
          <reference field="8" count="1" selected="0">
            <x v="16"/>
          </reference>
          <reference field="9" count="1" selected="0">
            <x v="1"/>
          </reference>
          <reference field="11" count="1">
            <x v="2"/>
          </reference>
        </references>
      </pivotArea>
    </format>
    <format dxfId="331">
      <pivotArea dataOnly="0" labelOnly="1" outline="0" fieldPosition="0">
        <references count="3">
          <reference field="8" count="1" selected="0">
            <x v="17"/>
          </reference>
          <reference field="9" count="1" selected="0">
            <x v="8"/>
          </reference>
          <reference field="11" count="1">
            <x v="9"/>
          </reference>
        </references>
      </pivotArea>
    </format>
    <format dxfId="330">
      <pivotArea dataOnly="0" labelOnly="1" outline="0" fieldPosition="0">
        <references count="3">
          <reference field="8" count="1" selected="0">
            <x v="18"/>
          </reference>
          <reference field="9" count="1" selected="0">
            <x v="8"/>
          </reference>
          <reference field="11" count="1">
            <x v="9"/>
          </reference>
        </references>
      </pivotArea>
    </format>
    <format dxfId="329">
      <pivotArea dataOnly="0" labelOnly="1" outline="0" fieldPosition="0">
        <references count="3">
          <reference field="8" count="1" selected="0">
            <x v="19"/>
          </reference>
          <reference field="9" count="1" selected="0">
            <x v="12"/>
          </reference>
          <reference field="11" count="1">
            <x v="13"/>
          </reference>
        </references>
      </pivotArea>
    </format>
    <format dxfId="328">
      <pivotArea dataOnly="0" labelOnly="1" outline="0" fieldPosition="0">
        <references count="3">
          <reference field="8" count="1" selected="0">
            <x v="20"/>
          </reference>
          <reference field="9" count="1" selected="0">
            <x v="2"/>
          </reference>
          <reference field="11" count="1">
            <x v="3"/>
          </reference>
        </references>
      </pivotArea>
    </format>
    <format dxfId="327">
      <pivotArea dataOnly="0" labelOnly="1" outline="0" fieldPosition="0">
        <references count="3">
          <reference field="8" count="1" selected="0">
            <x v="21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326">
      <pivotArea dataOnly="0" labelOnly="1" outline="0" fieldPosition="0">
        <references count="3">
          <reference field="8" count="1" selected="0">
            <x v="22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325">
      <pivotArea dataOnly="0" labelOnly="1" outline="0" fieldPosition="0">
        <references count="3">
          <reference field="8" count="1" selected="0">
            <x v="23"/>
          </reference>
          <reference field="9" count="1" selected="0">
            <x v="13"/>
          </reference>
          <reference field="11" count="1">
            <x v="14"/>
          </reference>
        </references>
      </pivotArea>
    </format>
    <format dxfId="324">
      <pivotArea dataOnly="0" labelOnly="1" outline="0" fieldPosition="0">
        <references count="3">
          <reference field="8" count="1" selected="0">
            <x v="24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323">
      <pivotArea dataOnly="0" labelOnly="1" outline="0" fieldPosition="0">
        <references count="3">
          <reference field="8" count="1" selected="0">
            <x v="25"/>
          </reference>
          <reference field="9" count="1" selected="0">
            <x v="4"/>
          </reference>
          <reference field="11" count="1">
            <x v="5"/>
          </reference>
        </references>
      </pivotArea>
    </format>
    <format dxfId="322">
      <pivotArea dataOnly="0" labelOnly="1" outline="0" fieldPosition="0">
        <references count="3">
          <reference field="8" count="1" selected="0">
            <x v="26"/>
          </reference>
          <reference field="9" count="1" selected="0">
            <x v="1"/>
          </reference>
          <reference field="11" count="1">
            <x v="2"/>
          </reference>
        </references>
      </pivotArea>
    </format>
    <format dxfId="321">
      <pivotArea dataOnly="0" labelOnly="1" outline="0" fieldPosition="0">
        <references count="3">
          <reference field="8" count="1" selected="0">
            <x v="27"/>
          </reference>
          <reference field="9" count="1" selected="0">
            <x v="4"/>
          </reference>
          <reference field="11" count="1">
            <x v="5"/>
          </reference>
        </references>
      </pivotArea>
    </format>
    <format dxfId="320">
      <pivotArea dataOnly="0" labelOnly="1" outline="0" fieldPosition="0">
        <references count="3">
          <reference field="8" count="1" selected="0">
            <x v="28"/>
          </reference>
          <reference field="9" count="1" selected="0">
            <x v="7"/>
          </reference>
          <reference field="11" count="1">
            <x v="8"/>
          </reference>
        </references>
      </pivotArea>
    </format>
    <format dxfId="319">
      <pivotArea dataOnly="0" labelOnly="1" outline="0" fieldPosition="0">
        <references count="3">
          <reference field="8" count="1" selected="0">
            <x v="29"/>
          </reference>
          <reference field="9" count="1" selected="0">
            <x v="5"/>
          </reference>
          <reference field="11" count="1">
            <x v="6"/>
          </reference>
        </references>
      </pivotArea>
    </format>
    <format dxfId="318">
      <pivotArea dataOnly="0" labelOnly="1" outline="0" fieldPosition="0">
        <references count="3">
          <reference field="8" count="1" selected="0">
            <x v="30"/>
          </reference>
          <reference field="9" count="1" selected="0">
            <x v="2"/>
          </reference>
          <reference field="11" count="1">
            <x v="3"/>
          </reference>
        </references>
      </pivotArea>
    </format>
    <format dxfId="317">
      <pivotArea dataOnly="0" labelOnly="1" outline="0" fieldPosition="0">
        <references count="3">
          <reference field="8" count="1" selected="0">
            <x v="31"/>
          </reference>
          <reference field="9" count="1" selected="0">
            <x v="2"/>
          </reference>
          <reference field="11" count="1">
            <x v="3"/>
          </reference>
        </references>
      </pivotArea>
    </format>
    <format dxfId="316">
      <pivotArea dataOnly="0" labelOnly="1" outline="0" fieldPosition="0">
        <references count="3">
          <reference field="8" count="1" selected="0">
            <x v="33"/>
          </reference>
          <reference field="9" count="1" selected="0">
            <x v="14"/>
          </reference>
          <reference field="11" count="1">
            <x v="0"/>
          </reference>
        </references>
      </pivotArea>
    </format>
    <format dxfId="315">
      <pivotArea dataOnly="0" labelOnly="1" outline="0" fieldPosition="0">
        <references count="2">
          <reference field="8" count="1" selected="0">
            <x v="1"/>
          </reference>
          <reference field="9" count="1">
            <x v="3"/>
          </reference>
        </references>
      </pivotArea>
    </format>
    <format dxfId="314">
      <pivotArea dataOnly="0" labelOnly="1" outline="0" fieldPosition="0">
        <references count="2">
          <reference field="8" count="1" selected="0">
            <x v="2"/>
          </reference>
          <reference field="9" count="1">
            <x v="1"/>
          </reference>
        </references>
      </pivotArea>
    </format>
    <format dxfId="313">
      <pivotArea dataOnly="0" labelOnly="1" outline="0" fieldPosition="0">
        <references count="2">
          <reference field="8" count="1" selected="0">
            <x v="3"/>
          </reference>
          <reference field="9" count="1">
            <x v="2"/>
          </reference>
        </references>
      </pivotArea>
    </format>
    <format dxfId="312">
      <pivotArea dataOnly="0" labelOnly="1" outline="0" fieldPosition="0">
        <references count="2">
          <reference field="8" count="1" selected="0">
            <x v="4"/>
          </reference>
          <reference field="9" count="1">
            <x v="5"/>
          </reference>
        </references>
      </pivotArea>
    </format>
    <format dxfId="311">
      <pivotArea dataOnly="0" labelOnly="1" outline="0" fieldPosition="0">
        <references count="2">
          <reference field="8" count="1" selected="0">
            <x v="5"/>
          </reference>
          <reference field="9" count="1">
            <x v="9"/>
          </reference>
        </references>
      </pivotArea>
    </format>
    <format dxfId="310">
      <pivotArea dataOnly="0" labelOnly="1" outline="0" fieldPosition="0">
        <references count="2">
          <reference field="8" count="1" selected="0">
            <x v="6"/>
          </reference>
          <reference field="9" count="1">
            <x v="3"/>
          </reference>
        </references>
      </pivotArea>
    </format>
    <format dxfId="309">
      <pivotArea dataOnly="0" labelOnly="1" outline="0" fieldPosition="0">
        <references count="2">
          <reference field="8" count="1" selected="0">
            <x v="7"/>
          </reference>
          <reference field="9" count="1">
            <x v="10"/>
          </reference>
        </references>
      </pivotArea>
    </format>
    <format dxfId="308">
      <pivotArea dataOnly="0" labelOnly="1" outline="0" fieldPosition="0">
        <references count="2">
          <reference field="8" count="1" selected="0">
            <x v="8"/>
          </reference>
          <reference field="9" count="1">
            <x v="0"/>
          </reference>
        </references>
      </pivotArea>
    </format>
    <format dxfId="307">
      <pivotArea dataOnly="0" labelOnly="1" outline="0" fieldPosition="0">
        <references count="2">
          <reference field="8" count="1" selected="0">
            <x v="10"/>
          </reference>
          <reference field="9" count="1">
            <x v="7"/>
          </reference>
        </references>
      </pivotArea>
    </format>
    <format dxfId="306">
      <pivotArea dataOnly="0" labelOnly="1" outline="0" fieldPosition="0">
        <references count="2">
          <reference field="8" count="1" selected="0">
            <x v="11"/>
          </reference>
          <reference field="9" count="1">
            <x v="3"/>
          </reference>
        </references>
      </pivotArea>
    </format>
    <format dxfId="305">
      <pivotArea dataOnly="0" labelOnly="1" outline="0" fieldPosition="0">
        <references count="2">
          <reference field="8" count="1" selected="0">
            <x v="12"/>
          </reference>
          <reference field="9" count="1">
            <x v="11"/>
          </reference>
        </references>
      </pivotArea>
    </format>
    <format dxfId="304">
      <pivotArea dataOnly="0" labelOnly="1" outline="0" fieldPosition="0">
        <references count="2">
          <reference field="8" count="1" selected="0">
            <x v="13"/>
          </reference>
          <reference field="9" count="1">
            <x v="1"/>
          </reference>
        </references>
      </pivotArea>
    </format>
    <format dxfId="303">
      <pivotArea dataOnly="0" labelOnly="1" outline="0" fieldPosition="0">
        <references count="2">
          <reference field="8" count="1" selected="0">
            <x v="14"/>
          </reference>
          <reference field="9" count="1">
            <x v="0"/>
          </reference>
        </references>
      </pivotArea>
    </format>
    <format dxfId="302">
      <pivotArea dataOnly="0" labelOnly="1" outline="0" fieldPosition="0">
        <references count="2">
          <reference field="8" count="1" selected="0">
            <x v="15"/>
          </reference>
          <reference field="9" count="1">
            <x v="11"/>
          </reference>
        </references>
      </pivotArea>
    </format>
    <format dxfId="301">
      <pivotArea dataOnly="0" labelOnly="1" outline="0" fieldPosition="0">
        <references count="2">
          <reference field="8" count="1" selected="0">
            <x v="16"/>
          </reference>
          <reference field="9" count="1">
            <x v="1"/>
          </reference>
        </references>
      </pivotArea>
    </format>
    <format dxfId="300">
      <pivotArea dataOnly="0" labelOnly="1" outline="0" fieldPosition="0">
        <references count="2">
          <reference field="8" count="1" selected="0">
            <x v="17"/>
          </reference>
          <reference field="9" count="1">
            <x v="8"/>
          </reference>
        </references>
      </pivotArea>
    </format>
    <format dxfId="299">
      <pivotArea dataOnly="0" labelOnly="1" outline="0" fieldPosition="0">
        <references count="2">
          <reference field="8" count="1" selected="0">
            <x v="19"/>
          </reference>
          <reference field="9" count="1">
            <x v="12"/>
          </reference>
        </references>
      </pivotArea>
    </format>
    <format dxfId="298">
      <pivotArea dataOnly="0" labelOnly="1" outline="0" fieldPosition="0">
        <references count="2">
          <reference field="8" count="1" selected="0">
            <x v="20"/>
          </reference>
          <reference field="9" count="1">
            <x v="2"/>
          </reference>
        </references>
      </pivotArea>
    </format>
    <format dxfId="297">
      <pivotArea dataOnly="0" labelOnly="1" outline="0" fieldPosition="0">
        <references count="2">
          <reference field="8" count="1" selected="0">
            <x v="21"/>
          </reference>
          <reference field="9" count="1">
            <x v="3"/>
          </reference>
        </references>
      </pivotArea>
    </format>
    <format dxfId="296">
      <pivotArea dataOnly="0" labelOnly="1" outline="0" fieldPosition="0">
        <references count="2">
          <reference field="8" count="1" selected="0">
            <x v="23"/>
          </reference>
          <reference field="9" count="1">
            <x v="13"/>
          </reference>
        </references>
      </pivotArea>
    </format>
    <format dxfId="295">
      <pivotArea dataOnly="0" labelOnly="1" outline="0" fieldPosition="0">
        <references count="2">
          <reference field="8" count="1" selected="0">
            <x v="1"/>
          </reference>
          <reference field="9" count="1">
            <x v="3"/>
          </reference>
        </references>
      </pivotArea>
    </format>
    <format dxfId="294">
      <pivotArea dataOnly="0" labelOnly="1" outline="0" fieldPosition="0">
        <references count="2">
          <reference field="8" count="1" selected="0">
            <x v="1"/>
          </reference>
          <reference field="9" count="1">
            <x v="3"/>
          </reference>
        </references>
      </pivotArea>
    </format>
    <format dxfId="293">
      <pivotArea dataOnly="0" labelOnly="1" outline="0" fieldPosition="0">
        <references count="2">
          <reference field="8" count="1" selected="0">
            <x v="1"/>
          </reference>
          <reference field="9" count="1">
            <x v="3"/>
          </reference>
        </references>
      </pivotArea>
    </format>
    <format dxfId="292">
      <pivotArea dataOnly="0" labelOnly="1" outline="0" fieldPosition="0">
        <references count="2">
          <reference field="8" count="1" selected="0">
            <x v="1"/>
          </reference>
          <reference field="9" count="1">
            <x v="3"/>
          </reference>
        </references>
      </pivotArea>
    </format>
    <format dxfId="291">
      <pivotArea dataOnly="0" labelOnly="1" outline="0" fieldPosition="0">
        <references count="2">
          <reference field="8" count="1" selected="0">
            <x v="1"/>
          </reference>
          <reference field="9" count="1">
            <x v="3"/>
          </reference>
        </references>
      </pivotArea>
    </format>
    <format dxfId="290">
      <pivotArea dataOnly="0" labelOnly="1" outline="0" fieldPosition="0">
        <references count="2">
          <reference field="8" count="1" selected="0">
            <x v="1"/>
          </reference>
          <reference field="9" count="1">
            <x v="3"/>
          </reference>
        </references>
      </pivotArea>
    </format>
    <format dxfId="289">
      <pivotArea dataOnly="0" labelOnly="1" outline="0" fieldPosition="0">
        <references count="2">
          <reference field="8" count="1" selected="0">
            <x v="1"/>
          </reference>
          <reference field="9" count="1">
            <x v="3"/>
          </reference>
        </references>
      </pivotArea>
    </format>
    <format dxfId="288">
      <pivotArea dataOnly="0" labelOnly="1" outline="0" fieldPosition="0">
        <references count="2">
          <reference field="8" count="1" selected="0">
            <x v="1"/>
          </reference>
          <reference field="9" count="1">
            <x v="3"/>
          </reference>
        </references>
      </pivotArea>
    </format>
    <format dxfId="287">
      <pivotArea dataOnly="0" labelOnly="1" outline="0" fieldPosition="0">
        <references count="2">
          <reference field="8" count="1" selected="0">
            <x v="2"/>
          </reference>
          <reference field="9" count="1">
            <x v="1"/>
          </reference>
        </references>
      </pivotArea>
    </format>
    <format dxfId="286">
      <pivotArea dataOnly="0" labelOnly="1" outline="0" fieldPosition="0">
        <references count="2">
          <reference field="8" count="1" selected="0">
            <x v="3"/>
          </reference>
          <reference field="9" count="1">
            <x v="2"/>
          </reference>
        </references>
      </pivotArea>
    </format>
    <format dxfId="285">
      <pivotArea dataOnly="0" labelOnly="1" outline="0" fieldPosition="0">
        <references count="2">
          <reference field="8" count="1" selected="0">
            <x v="4"/>
          </reference>
          <reference field="9" count="1">
            <x v="5"/>
          </reference>
        </references>
      </pivotArea>
    </format>
    <format dxfId="284">
      <pivotArea dataOnly="0" labelOnly="1" outline="0" fieldPosition="0">
        <references count="2">
          <reference field="8" count="1" selected="0">
            <x v="5"/>
          </reference>
          <reference field="9" count="1">
            <x v="9"/>
          </reference>
        </references>
      </pivotArea>
    </format>
    <format dxfId="283">
      <pivotArea dataOnly="0" labelOnly="1" outline="0" fieldPosition="0">
        <references count="2">
          <reference field="8" count="1" selected="0">
            <x v="6"/>
          </reference>
          <reference field="9" count="1">
            <x v="3"/>
          </reference>
        </references>
      </pivotArea>
    </format>
    <format dxfId="282">
      <pivotArea dataOnly="0" labelOnly="1" outline="0" fieldPosition="0">
        <references count="2">
          <reference field="8" count="1" selected="0">
            <x v="7"/>
          </reference>
          <reference field="9" count="1">
            <x v="10"/>
          </reference>
        </references>
      </pivotArea>
    </format>
    <format dxfId="281">
      <pivotArea dataOnly="0" labelOnly="1" outline="0" fieldPosition="0">
        <references count="2">
          <reference field="8" count="1" selected="0">
            <x v="8"/>
          </reference>
          <reference field="9" count="1">
            <x v="0"/>
          </reference>
        </references>
      </pivotArea>
    </format>
    <format dxfId="280">
      <pivotArea dataOnly="0" labelOnly="1" outline="0" fieldPosition="0">
        <references count="2">
          <reference field="8" count="1" selected="0">
            <x v="10"/>
          </reference>
          <reference field="9" count="1">
            <x v="7"/>
          </reference>
        </references>
      </pivotArea>
    </format>
    <format dxfId="279">
      <pivotArea dataOnly="0" labelOnly="1" outline="0" fieldPosition="0">
        <references count="2">
          <reference field="8" count="1" selected="0">
            <x v="11"/>
          </reference>
          <reference field="9" count="1">
            <x v="3"/>
          </reference>
        </references>
      </pivotArea>
    </format>
    <format dxfId="278">
      <pivotArea dataOnly="0" labelOnly="1" outline="0" fieldPosition="0">
        <references count="2">
          <reference field="8" count="1" selected="0">
            <x v="12"/>
          </reference>
          <reference field="9" count="1">
            <x v="11"/>
          </reference>
        </references>
      </pivotArea>
    </format>
    <format dxfId="277">
      <pivotArea dataOnly="0" labelOnly="1" outline="0" fieldPosition="0">
        <references count="2">
          <reference field="8" count="1" selected="0">
            <x v="13"/>
          </reference>
          <reference field="9" count="1">
            <x v="1"/>
          </reference>
        </references>
      </pivotArea>
    </format>
    <format dxfId="276">
      <pivotArea dataOnly="0" labelOnly="1" outline="0" fieldPosition="0">
        <references count="2">
          <reference field="8" count="1" selected="0">
            <x v="14"/>
          </reference>
          <reference field="9" count="1">
            <x v="0"/>
          </reference>
        </references>
      </pivotArea>
    </format>
    <format dxfId="275">
      <pivotArea dataOnly="0" labelOnly="1" outline="0" fieldPosition="0">
        <references count="2">
          <reference field="8" count="1" selected="0">
            <x v="15"/>
          </reference>
          <reference field="9" count="1">
            <x v="11"/>
          </reference>
        </references>
      </pivotArea>
    </format>
    <format dxfId="274">
      <pivotArea dataOnly="0" labelOnly="1" outline="0" fieldPosition="0">
        <references count="2">
          <reference field="8" count="1" selected="0">
            <x v="16"/>
          </reference>
          <reference field="9" count="1">
            <x v="1"/>
          </reference>
        </references>
      </pivotArea>
    </format>
    <format dxfId="273">
      <pivotArea dataOnly="0" labelOnly="1" outline="0" fieldPosition="0">
        <references count="2">
          <reference field="8" count="1" selected="0">
            <x v="17"/>
          </reference>
          <reference field="9" count="1">
            <x v="8"/>
          </reference>
        </references>
      </pivotArea>
    </format>
    <format dxfId="272">
      <pivotArea dataOnly="0" labelOnly="1" outline="0" fieldPosition="0">
        <references count="2">
          <reference field="8" count="1" selected="0">
            <x v="19"/>
          </reference>
          <reference field="9" count="1">
            <x v="12"/>
          </reference>
        </references>
      </pivotArea>
    </format>
    <format dxfId="271">
      <pivotArea dataOnly="0" labelOnly="1" outline="0" fieldPosition="0">
        <references count="2">
          <reference field="8" count="1" selected="0">
            <x v="20"/>
          </reference>
          <reference field="9" count="1">
            <x v="2"/>
          </reference>
        </references>
      </pivotArea>
    </format>
    <format dxfId="270">
      <pivotArea dataOnly="0" labelOnly="1" outline="0" fieldPosition="0">
        <references count="2">
          <reference field="8" count="1" selected="0">
            <x v="21"/>
          </reference>
          <reference field="9" count="1">
            <x v="3"/>
          </reference>
        </references>
      </pivotArea>
    </format>
    <format dxfId="269">
      <pivotArea dataOnly="0" labelOnly="1" outline="0" fieldPosition="0">
        <references count="2">
          <reference field="8" count="1" selected="0">
            <x v="23"/>
          </reference>
          <reference field="9" count="1">
            <x v="13"/>
          </reference>
        </references>
      </pivotArea>
    </format>
    <format dxfId="268">
      <pivotArea dataOnly="0" labelOnly="1" outline="0" fieldPosition="0">
        <references count="2">
          <reference field="8" count="1" selected="0">
            <x v="24"/>
          </reference>
          <reference field="9" count="1">
            <x v="3"/>
          </reference>
        </references>
      </pivotArea>
    </format>
    <format dxfId="267">
      <pivotArea dataOnly="0" labelOnly="1" outline="0" fieldPosition="0">
        <references count="2">
          <reference field="8" count="1" selected="0">
            <x v="25"/>
          </reference>
          <reference field="9" count="1">
            <x v="4"/>
          </reference>
        </references>
      </pivotArea>
    </format>
    <format dxfId="266">
      <pivotArea dataOnly="0" labelOnly="1" outline="0" fieldPosition="0">
        <references count="2">
          <reference field="8" count="1" selected="0">
            <x v="26"/>
          </reference>
          <reference field="9" count="1">
            <x v="1"/>
          </reference>
        </references>
      </pivotArea>
    </format>
    <format dxfId="265">
      <pivotArea dataOnly="0" labelOnly="1" outline="0" fieldPosition="0">
        <references count="2">
          <reference field="8" count="1" selected="0">
            <x v="27"/>
          </reference>
          <reference field="9" count="1">
            <x v="4"/>
          </reference>
        </references>
      </pivotArea>
    </format>
    <format dxfId="264">
      <pivotArea dataOnly="0" labelOnly="1" outline="0" fieldPosition="0">
        <references count="2">
          <reference field="8" count="1" selected="0">
            <x v="28"/>
          </reference>
          <reference field="9" count="1">
            <x v="7"/>
          </reference>
        </references>
      </pivotArea>
    </format>
    <format dxfId="263">
      <pivotArea dataOnly="0" labelOnly="1" outline="0" fieldPosition="0">
        <references count="2">
          <reference field="8" count="1" selected="0">
            <x v="29"/>
          </reference>
          <reference field="9" count="1">
            <x v="5"/>
          </reference>
        </references>
      </pivotArea>
    </format>
    <format dxfId="262">
      <pivotArea dataOnly="0" labelOnly="1" outline="0" fieldPosition="0">
        <references count="2">
          <reference field="8" count="1" selected="0">
            <x v="30"/>
          </reference>
          <reference field="9" count="1">
            <x v="2"/>
          </reference>
        </references>
      </pivotArea>
    </format>
    <format dxfId="261">
      <pivotArea dataOnly="0" labelOnly="1" outline="0" fieldPosition="0">
        <references count="3">
          <reference field="8" count="1" selected="0">
            <x v="0"/>
          </reference>
          <reference field="9" count="1" selected="0">
            <x v="6"/>
          </reference>
          <reference field="11" count="1">
            <x v="7"/>
          </reference>
        </references>
      </pivotArea>
    </format>
    <format dxfId="260">
      <pivotArea dataOnly="0" labelOnly="1" outline="0" fieldPosition="0">
        <references count="3">
          <reference field="8" count="1" selected="0">
            <x v="1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259">
      <pivotArea dataOnly="0" labelOnly="1" outline="0" fieldPosition="0">
        <references count="3">
          <reference field="8" count="1" selected="0">
            <x v="2"/>
          </reference>
          <reference field="9" count="1" selected="0">
            <x v="1"/>
          </reference>
          <reference field="11" count="1">
            <x v="2"/>
          </reference>
        </references>
      </pivotArea>
    </format>
    <format dxfId="258">
      <pivotArea dataOnly="0" labelOnly="1" outline="0" fieldPosition="0">
        <references count="3">
          <reference field="8" count="1" selected="0">
            <x v="3"/>
          </reference>
          <reference field="9" count="1" selected="0">
            <x v="2"/>
          </reference>
          <reference field="11" count="1">
            <x v="3"/>
          </reference>
        </references>
      </pivotArea>
    </format>
    <format dxfId="257">
      <pivotArea dataOnly="0" labelOnly="1" outline="0" fieldPosition="0">
        <references count="3">
          <reference field="8" count="1" selected="0">
            <x v="4"/>
          </reference>
          <reference field="9" count="1" selected="0">
            <x v="5"/>
          </reference>
          <reference field="11" count="1">
            <x v="6"/>
          </reference>
        </references>
      </pivotArea>
    </format>
    <format dxfId="256">
      <pivotArea dataOnly="0" labelOnly="1" outline="0" fieldPosition="0">
        <references count="3">
          <reference field="8" count="1" selected="0">
            <x v="5"/>
          </reference>
          <reference field="9" count="1" selected="0">
            <x v="9"/>
          </reference>
          <reference field="11" count="1">
            <x v="10"/>
          </reference>
        </references>
      </pivotArea>
    </format>
    <format dxfId="255">
      <pivotArea dataOnly="0" labelOnly="1" outline="0" fieldPosition="0">
        <references count="3">
          <reference field="8" count="1" selected="0">
            <x v="6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254">
      <pivotArea dataOnly="0" labelOnly="1" outline="0" fieldPosition="0">
        <references count="3">
          <reference field="8" count="1" selected="0">
            <x v="7"/>
          </reference>
          <reference field="9" count="1" selected="0">
            <x v="10"/>
          </reference>
          <reference field="11" count="1">
            <x v="11"/>
          </reference>
        </references>
      </pivotArea>
    </format>
    <format dxfId="253">
      <pivotArea dataOnly="0" labelOnly="1" outline="0" fieldPosition="0">
        <references count="3">
          <reference field="8" count="1" selected="0">
            <x v="8"/>
          </reference>
          <reference field="9" count="1" selected="0">
            <x v="0"/>
          </reference>
          <reference field="11" count="1">
            <x v="1"/>
          </reference>
        </references>
      </pivotArea>
    </format>
    <format dxfId="252">
      <pivotArea dataOnly="0" labelOnly="1" outline="0" fieldPosition="0">
        <references count="3">
          <reference field="8" count="1" selected="0">
            <x v="9"/>
          </reference>
          <reference field="9" count="1" selected="0">
            <x v="0"/>
          </reference>
          <reference field="11" count="1">
            <x v="1"/>
          </reference>
        </references>
      </pivotArea>
    </format>
    <format dxfId="251">
      <pivotArea dataOnly="0" labelOnly="1" outline="0" fieldPosition="0">
        <references count="3">
          <reference field="8" count="1" selected="0">
            <x v="10"/>
          </reference>
          <reference field="9" count="1" selected="0">
            <x v="7"/>
          </reference>
          <reference field="11" count="1">
            <x v="8"/>
          </reference>
        </references>
      </pivotArea>
    </format>
    <format dxfId="250">
      <pivotArea dataOnly="0" labelOnly="1" outline="0" fieldPosition="0">
        <references count="3">
          <reference field="8" count="1" selected="0">
            <x v="11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249">
      <pivotArea dataOnly="0" labelOnly="1" outline="0" fieldPosition="0">
        <references count="3">
          <reference field="8" count="1" selected="0">
            <x v="12"/>
          </reference>
          <reference field="9" count="1" selected="0">
            <x v="11"/>
          </reference>
          <reference field="11" count="1">
            <x v="12"/>
          </reference>
        </references>
      </pivotArea>
    </format>
    <format dxfId="248">
      <pivotArea dataOnly="0" labelOnly="1" outline="0" fieldPosition="0">
        <references count="3">
          <reference field="8" count="1" selected="0">
            <x v="13"/>
          </reference>
          <reference field="9" count="1" selected="0">
            <x v="1"/>
          </reference>
          <reference field="11" count="1">
            <x v="2"/>
          </reference>
        </references>
      </pivotArea>
    </format>
    <format dxfId="247">
      <pivotArea dataOnly="0" labelOnly="1" outline="0" fieldPosition="0">
        <references count="3">
          <reference field="8" count="1" selected="0">
            <x v="14"/>
          </reference>
          <reference field="9" count="1" selected="0">
            <x v="0"/>
          </reference>
          <reference field="11" count="1">
            <x v="1"/>
          </reference>
        </references>
      </pivotArea>
    </format>
    <format dxfId="246">
      <pivotArea dataOnly="0" labelOnly="1" outline="0" fieldPosition="0">
        <references count="3">
          <reference field="8" count="1" selected="0">
            <x v="15"/>
          </reference>
          <reference field="9" count="1" selected="0">
            <x v="11"/>
          </reference>
          <reference field="11" count="1">
            <x v="12"/>
          </reference>
        </references>
      </pivotArea>
    </format>
    <format dxfId="245">
      <pivotArea dataOnly="0" labelOnly="1" outline="0" fieldPosition="0">
        <references count="3">
          <reference field="8" count="1" selected="0">
            <x v="16"/>
          </reference>
          <reference field="9" count="1" selected="0">
            <x v="1"/>
          </reference>
          <reference field="11" count="1">
            <x v="2"/>
          </reference>
        </references>
      </pivotArea>
    </format>
    <format dxfId="244">
      <pivotArea dataOnly="0" labelOnly="1" outline="0" fieldPosition="0">
        <references count="3">
          <reference field="8" count="1" selected="0">
            <x v="17"/>
          </reference>
          <reference field="9" count="1" selected="0">
            <x v="8"/>
          </reference>
          <reference field="11" count="1">
            <x v="9"/>
          </reference>
        </references>
      </pivotArea>
    </format>
    <format dxfId="243">
      <pivotArea dataOnly="0" labelOnly="1" outline="0" fieldPosition="0">
        <references count="3">
          <reference field="8" count="1" selected="0">
            <x v="18"/>
          </reference>
          <reference field="9" count="1" selected="0">
            <x v="8"/>
          </reference>
          <reference field="11" count="1">
            <x v="9"/>
          </reference>
        </references>
      </pivotArea>
    </format>
    <format dxfId="242">
      <pivotArea dataOnly="0" labelOnly="1" outline="0" fieldPosition="0">
        <references count="3">
          <reference field="8" count="1" selected="0">
            <x v="19"/>
          </reference>
          <reference field="9" count="1" selected="0">
            <x v="12"/>
          </reference>
          <reference field="11" count="1">
            <x v="13"/>
          </reference>
        </references>
      </pivotArea>
    </format>
    <format dxfId="241">
      <pivotArea dataOnly="0" labelOnly="1" outline="0" fieldPosition="0">
        <references count="3">
          <reference field="8" count="1" selected="0">
            <x v="20"/>
          </reference>
          <reference field="9" count="1" selected="0">
            <x v="2"/>
          </reference>
          <reference field="11" count="1">
            <x v="3"/>
          </reference>
        </references>
      </pivotArea>
    </format>
    <format dxfId="240">
      <pivotArea dataOnly="0" labelOnly="1" outline="0" fieldPosition="0">
        <references count="3">
          <reference field="8" count="1" selected="0">
            <x v="21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239">
      <pivotArea dataOnly="0" labelOnly="1" outline="0" fieldPosition="0">
        <references count="3">
          <reference field="8" count="1" selected="0">
            <x v="22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238">
      <pivotArea dataOnly="0" labelOnly="1" outline="0" fieldPosition="0">
        <references count="3">
          <reference field="8" count="1" selected="0">
            <x v="23"/>
          </reference>
          <reference field="9" count="1" selected="0">
            <x v="13"/>
          </reference>
          <reference field="11" count="1">
            <x v="14"/>
          </reference>
        </references>
      </pivotArea>
    </format>
    <format dxfId="237">
      <pivotArea dataOnly="0" labelOnly="1" outline="0" fieldPosition="0">
        <references count="3">
          <reference field="8" count="1" selected="0">
            <x v="24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236">
      <pivotArea dataOnly="0" labelOnly="1" outline="0" fieldPosition="0">
        <references count="3">
          <reference field="8" count="1" selected="0">
            <x v="25"/>
          </reference>
          <reference field="9" count="1" selected="0">
            <x v="4"/>
          </reference>
          <reference field="11" count="1">
            <x v="5"/>
          </reference>
        </references>
      </pivotArea>
    </format>
    <format dxfId="235">
      <pivotArea dataOnly="0" labelOnly="1" outline="0" fieldPosition="0">
        <references count="3">
          <reference field="8" count="1" selected="0">
            <x v="26"/>
          </reference>
          <reference field="9" count="1" selected="0">
            <x v="1"/>
          </reference>
          <reference field="11" count="1">
            <x v="2"/>
          </reference>
        </references>
      </pivotArea>
    </format>
    <format dxfId="234">
      <pivotArea dataOnly="0" labelOnly="1" outline="0" fieldPosition="0">
        <references count="3">
          <reference field="8" count="1" selected="0">
            <x v="27"/>
          </reference>
          <reference field="9" count="1" selected="0">
            <x v="4"/>
          </reference>
          <reference field="11" count="1">
            <x v="5"/>
          </reference>
        </references>
      </pivotArea>
    </format>
    <format dxfId="233">
      <pivotArea dataOnly="0" labelOnly="1" outline="0" fieldPosition="0">
        <references count="3">
          <reference field="8" count="1" selected="0">
            <x v="28"/>
          </reference>
          <reference field="9" count="1" selected="0">
            <x v="7"/>
          </reference>
          <reference field="11" count="1">
            <x v="8"/>
          </reference>
        </references>
      </pivotArea>
    </format>
    <format dxfId="232">
      <pivotArea dataOnly="0" labelOnly="1" outline="0" fieldPosition="0">
        <references count="3">
          <reference field="8" count="1" selected="0">
            <x v="29"/>
          </reference>
          <reference field="9" count="1" selected="0">
            <x v="5"/>
          </reference>
          <reference field="11" count="1">
            <x v="6"/>
          </reference>
        </references>
      </pivotArea>
    </format>
    <format dxfId="231">
      <pivotArea dataOnly="0" labelOnly="1" outline="0" fieldPosition="0">
        <references count="3">
          <reference field="8" count="1" selected="0">
            <x v="30"/>
          </reference>
          <reference field="9" count="1" selected="0">
            <x v="2"/>
          </reference>
          <reference field="11" count="1">
            <x v="3"/>
          </reference>
        </references>
      </pivotArea>
    </format>
    <format dxfId="230">
      <pivotArea dataOnly="0" labelOnly="1" outline="0" fieldPosition="0">
        <references count="3">
          <reference field="8" count="1" selected="0">
            <x v="31"/>
          </reference>
          <reference field="9" count="1" selected="0">
            <x v="2"/>
          </reference>
          <reference field="11" count="1">
            <x v="3"/>
          </reference>
        </references>
      </pivotArea>
    </format>
    <format dxfId="229">
      <pivotArea dataOnly="0" labelOnly="1" outline="0" fieldPosition="0">
        <references count="3">
          <reference field="8" count="1" selected="0">
            <x v="33"/>
          </reference>
          <reference field="9" count="1" selected="0">
            <x v="14"/>
          </reference>
          <reference field="11" count="1">
            <x v="0"/>
          </reference>
        </references>
      </pivotArea>
    </format>
    <format dxfId="228">
      <pivotArea field="8" type="button" dataOnly="0" labelOnly="1" outline="0" axis="axisRow" fieldPosition="0"/>
    </format>
    <format dxfId="227">
      <pivotArea field="9" type="button" dataOnly="0" labelOnly="1" outline="0" axis="axisRow" fieldPosition="1"/>
    </format>
    <format dxfId="226">
      <pivotArea field="11" type="button" dataOnly="0" labelOnly="1" outline="0" axis="axisRow" fieldPosition="2"/>
    </format>
    <format dxfId="225">
      <pivotArea dataOnly="0" labelOnly="1" outline="0" fieldPosition="0">
        <references count="1">
          <reference field="8" count="0"/>
        </references>
      </pivotArea>
    </format>
    <format dxfId="224">
      <pivotArea dataOnly="0" labelOnly="1" outline="0" fieldPosition="0">
        <references count="2">
          <reference field="8" count="1" selected="0">
            <x v="0"/>
          </reference>
          <reference field="9" count="1">
            <x v="6"/>
          </reference>
        </references>
      </pivotArea>
    </format>
    <format dxfId="223">
      <pivotArea dataOnly="0" labelOnly="1" outline="0" fieldPosition="0">
        <references count="2">
          <reference field="8" count="1" selected="0">
            <x v="1"/>
          </reference>
          <reference field="9" count="1">
            <x v="3"/>
          </reference>
        </references>
      </pivotArea>
    </format>
    <format dxfId="222">
      <pivotArea dataOnly="0" labelOnly="1" outline="0" fieldPosition="0">
        <references count="2">
          <reference field="8" count="1" selected="0">
            <x v="2"/>
          </reference>
          <reference field="9" count="1">
            <x v="1"/>
          </reference>
        </references>
      </pivotArea>
    </format>
    <format dxfId="221">
      <pivotArea dataOnly="0" labelOnly="1" outline="0" fieldPosition="0">
        <references count="2">
          <reference field="8" count="1" selected="0">
            <x v="3"/>
          </reference>
          <reference field="9" count="1">
            <x v="2"/>
          </reference>
        </references>
      </pivotArea>
    </format>
    <format dxfId="220">
      <pivotArea dataOnly="0" labelOnly="1" outline="0" fieldPosition="0">
        <references count="2">
          <reference field="8" count="1" selected="0">
            <x v="4"/>
          </reference>
          <reference field="9" count="1">
            <x v="5"/>
          </reference>
        </references>
      </pivotArea>
    </format>
    <format dxfId="219">
      <pivotArea dataOnly="0" labelOnly="1" outline="0" fieldPosition="0">
        <references count="2">
          <reference field="8" count="1" selected="0">
            <x v="5"/>
          </reference>
          <reference field="9" count="1">
            <x v="9"/>
          </reference>
        </references>
      </pivotArea>
    </format>
    <format dxfId="218">
      <pivotArea dataOnly="0" labelOnly="1" outline="0" fieldPosition="0">
        <references count="2">
          <reference field="8" count="1" selected="0">
            <x v="6"/>
          </reference>
          <reference field="9" count="1">
            <x v="3"/>
          </reference>
        </references>
      </pivotArea>
    </format>
    <format dxfId="217">
      <pivotArea dataOnly="0" labelOnly="1" outline="0" fieldPosition="0">
        <references count="2">
          <reference field="8" count="1" selected="0">
            <x v="7"/>
          </reference>
          <reference field="9" count="1">
            <x v="10"/>
          </reference>
        </references>
      </pivotArea>
    </format>
    <format dxfId="216">
      <pivotArea dataOnly="0" labelOnly="1" outline="0" fieldPosition="0">
        <references count="2">
          <reference field="8" count="1" selected="0">
            <x v="8"/>
          </reference>
          <reference field="9" count="1">
            <x v="0"/>
          </reference>
        </references>
      </pivotArea>
    </format>
    <format dxfId="215">
      <pivotArea dataOnly="0" labelOnly="1" outline="0" fieldPosition="0">
        <references count="2">
          <reference field="8" count="1" selected="0">
            <x v="10"/>
          </reference>
          <reference field="9" count="1">
            <x v="7"/>
          </reference>
        </references>
      </pivotArea>
    </format>
    <format dxfId="214">
      <pivotArea dataOnly="0" labelOnly="1" outline="0" fieldPosition="0">
        <references count="2">
          <reference field="8" count="1" selected="0">
            <x v="11"/>
          </reference>
          <reference field="9" count="1">
            <x v="3"/>
          </reference>
        </references>
      </pivotArea>
    </format>
    <format dxfId="213">
      <pivotArea dataOnly="0" labelOnly="1" outline="0" fieldPosition="0">
        <references count="2">
          <reference field="8" count="1" selected="0">
            <x v="12"/>
          </reference>
          <reference field="9" count="1">
            <x v="11"/>
          </reference>
        </references>
      </pivotArea>
    </format>
    <format dxfId="212">
      <pivotArea dataOnly="0" labelOnly="1" outline="0" fieldPosition="0">
        <references count="2">
          <reference field="8" count="1" selected="0">
            <x v="13"/>
          </reference>
          <reference field="9" count="1">
            <x v="1"/>
          </reference>
        </references>
      </pivotArea>
    </format>
    <format dxfId="211">
      <pivotArea dataOnly="0" labelOnly="1" outline="0" fieldPosition="0">
        <references count="2">
          <reference field="8" count="1" selected="0">
            <x v="14"/>
          </reference>
          <reference field="9" count="1">
            <x v="0"/>
          </reference>
        </references>
      </pivotArea>
    </format>
    <format dxfId="210">
      <pivotArea dataOnly="0" labelOnly="1" outline="0" fieldPosition="0">
        <references count="2">
          <reference field="8" count="1" selected="0">
            <x v="15"/>
          </reference>
          <reference field="9" count="1">
            <x v="11"/>
          </reference>
        </references>
      </pivotArea>
    </format>
    <format dxfId="209">
      <pivotArea dataOnly="0" labelOnly="1" outline="0" fieldPosition="0">
        <references count="2">
          <reference field="8" count="1" selected="0">
            <x v="16"/>
          </reference>
          <reference field="9" count="1">
            <x v="1"/>
          </reference>
        </references>
      </pivotArea>
    </format>
    <format dxfId="208">
      <pivotArea dataOnly="0" labelOnly="1" outline="0" fieldPosition="0">
        <references count="2">
          <reference field="8" count="1" selected="0">
            <x v="17"/>
          </reference>
          <reference field="9" count="1">
            <x v="8"/>
          </reference>
        </references>
      </pivotArea>
    </format>
    <format dxfId="207">
      <pivotArea dataOnly="0" labelOnly="1" outline="0" fieldPosition="0">
        <references count="2">
          <reference field="8" count="1" selected="0">
            <x v="19"/>
          </reference>
          <reference field="9" count="1">
            <x v="12"/>
          </reference>
        </references>
      </pivotArea>
    </format>
    <format dxfId="206">
      <pivotArea dataOnly="0" labelOnly="1" outline="0" fieldPosition="0">
        <references count="2">
          <reference field="8" count="1" selected="0">
            <x v="20"/>
          </reference>
          <reference field="9" count="1">
            <x v="2"/>
          </reference>
        </references>
      </pivotArea>
    </format>
    <format dxfId="205">
      <pivotArea dataOnly="0" labelOnly="1" outline="0" fieldPosition="0">
        <references count="2">
          <reference field="8" count="1" selected="0">
            <x v="21"/>
          </reference>
          <reference field="9" count="1">
            <x v="3"/>
          </reference>
        </references>
      </pivotArea>
    </format>
    <format dxfId="204">
      <pivotArea dataOnly="0" labelOnly="1" outline="0" fieldPosition="0">
        <references count="2">
          <reference field="8" count="1" selected="0">
            <x v="23"/>
          </reference>
          <reference field="9" count="1">
            <x v="13"/>
          </reference>
        </references>
      </pivotArea>
    </format>
    <format dxfId="203">
      <pivotArea dataOnly="0" labelOnly="1" outline="0" fieldPosition="0">
        <references count="2">
          <reference field="8" count="1" selected="0">
            <x v="24"/>
          </reference>
          <reference field="9" count="1">
            <x v="3"/>
          </reference>
        </references>
      </pivotArea>
    </format>
    <format dxfId="202">
      <pivotArea dataOnly="0" labelOnly="1" outline="0" fieldPosition="0">
        <references count="2">
          <reference field="8" count="1" selected="0">
            <x v="25"/>
          </reference>
          <reference field="9" count="1">
            <x v="4"/>
          </reference>
        </references>
      </pivotArea>
    </format>
    <format dxfId="201">
      <pivotArea dataOnly="0" labelOnly="1" outline="0" fieldPosition="0">
        <references count="2">
          <reference field="8" count="1" selected="0">
            <x v="26"/>
          </reference>
          <reference field="9" count="1">
            <x v="1"/>
          </reference>
        </references>
      </pivotArea>
    </format>
    <format dxfId="200">
      <pivotArea dataOnly="0" labelOnly="1" outline="0" fieldPosition="0">
        <references count="2">
          <reference field="8" count="1" selected="0">
            <x v="27"/>
          </reference>
          <reference field="9" count="1">
            <x v="4"/>
          </reference>
        </references>
      </pivotArea>
    </format>
    <format dxfId="199">
      <pivotArea dataOnly="0" labelOnly="1" outline="0" fieldPosition="0">
        <references count="2">
          <reference field="8" count="1" selected="0">
            <x v="28"/>
          </reference>
          <reference field="9" count="1">
            <x v="7"/>
          </reference>
        </references>
      </pivotArea>
    </format>
    <format dxfId="198">
      <pivotArea dataOnly="0" labelOnly="1" outline="0" fieldPosition="0">
        <references count="2">
          <reference field="8" count="1" selected="0">
            <x v="29"/>
          </reference>
          <reference field="9" count="1">
            <x v="5"/>
          </reference>
        </references>
      </pivotArea>
    </format>
    <format dxfId="197">
      <pivotArea dataOnly="0" labelOnly="1" outline="0" fieldPosition="0">
        <references count="2">
          <reference field="8" count="1" selected="0">
            <x v="30"/>
          </reference>
          <reference field="9" count="1">
            <x v="2"/>
          </reference>
        </references>
      </pivotArea>
    </format>
    <format dxfId="196">
      <pivotArea dataOnly="0" labelOnly="1" outline="0" fieldPosition="0">
        <references count="2">
          <reference field="8" count="1" selected="0">
            <x v="33"/>
          </reference>
          <reference field="9" count="1">
            <x v="14"/>
          </reference>
        </references>
      </pivotArea>
    </format>
    <format dxfId="195">
      <pivotArea dataOnly="0" labelOnly="1" outline="0" fieldPosition="0">
        <references count="3">
          <reference field="8" count="1" selected="0">
            <x v="0"/>
          </reference>
          <reference field="9" count="1" selected="0">
            <x v="6"/>
          </reference>
          <reference field="11" count="1">
            <x v="7"/>
          </reference>
        </references>
      </pivotArea>
    </format>
    <format dxfId="194">
      <pivotArea dataOnly="0" labelOnly="1" outline="0" fieldPosition="0">
        <references count="3">
          <reference field="8" count="1" selected="0">
            <x v="1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193">
      <pivotArea dataOnly="0" labelOnly="1" outline="0" fieldPosition="0">
        <references count="3">
          <reference field="8" count="1" selected="0">
            <x v="2"/>
          </reference>
          <reference field="9" count="1" selected="0">
            <x v="1"/>
          </reference>
          <reference field="11" count="1">
            <x v="2"/>
          </reference>
        </references>
      </pivotArea>
    </format>
    <format dxfId="192">
      <pivotArea dataOnly="0" labelOnly="1" outline="0" fieldPosition="0">
        <references count="3">
          <reference field="8" count="1" selected="0">
            <x v="3"/>
          </reference>
          <reference field="9" count="1" selected="0">
            <x v="2"/>
          </reference>
          <reference field="11" count="1">
            <x v="3"/>
          </reference>
        </references>
      </pivotArea>
    </format>
    <format dxfId="191">
      <pivotArea dataOnly="0" labelOnly="1" outline="0" fieldPosition="0">
        <references count="3">
          <reference field="8" count="1" selected="0">
            <x v="4"/>
          </reference>
          <reference field="9" count="1" selected="0">
            <x v="5"/>
          </reference>
          <reference field="11" count="1">
            <x v="6"/>
          </reference>
        </references>
      </pivotArea>
    </format>
    <format dxfId="190">
      <pivotArea dataOnly="0" labelOnly="1" outline="0" fieldPosition="0">
        <references count="3">
          <reference field="8" count="1" selected="0">
            <x v="5"/>
          </reference>
          <reference field="9" count="1" selected="0">
            <x v="9"/>
          </reference>
          <reference field="11" count="1">
            <x v="10"/>
          </reference>
        </references>
      </pivotArea>
    </format>
    <format dxfId="189">
      <pivotArea dataOnly="0" labelOnly="1" outline="0" fieldPosition="0">
        <references count="3">
          <reference field="8" count="1" selected="0">
            <x v="6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188">
      <pivotArea dataOnly="0" labelOnly="1" outline="0" fieldPosition="0">
        <references count="3">
          <reference field="8" count="1" selected="0">
            <x v="7"/>
          </reference>
          <reference field="9" count="1" selected="0">
            <x v="10"/>
          </reference>
          <reference field="11" count="1">
            <x v="11"/>
          </reference>
        </references>
      </pivotArea>
    </format>
    <format dxfId="187">
      <pivotArea dataOnly="0" labelOnly="1" outline="0" fieldPosition="0">
        <references count="3">
          <reference field="8" count="1" selected="0">
            <x v="8"/>
          </reference>
          <reference field="9" count="1" selected="0">
            <x v="0"/>
          </reference>
          <reference field="11" count="1">
            <x v="1"/>
          </reference>
        </references>
      </pivotArea>
    </format>
    <format dxfId="186">
      <pivotArea dataOnly="0" labelOnly="1" outline="0" fieldPosition="0">
        <references count="3">
          <reference field="8" count="1" selected="0">
            <x v="9"/>
          </reference>
          <reference field="9" count="1" selected="0">
            <x v="0"/>
          </reference>
          <reference field="11" count="1">
            <x v="1"/>
          </reference>
        </references>
      </pivotArea>
    </format>
    <format dxfId="185">
      <pivotArea dataOnly="0" labelOnly="1" outline="0" fieldPosition="0">
        <references count="3">
          <reference field="8" count="1" selected="0">
            <x v="10"/>
          </reference>
          <reference field="9" count="1" selected="0">
            <x v="7"/>
          </reference>
          <reference field="11" count="1">
            <x v="8"/>
          </reference>
        </references>
      </pivotArea>
    </format>
    <format dxfId="184">
      <pivotArea dataOnly="0" labelOnly="1" outline="0" fieldPosition="0">
        <references count="3">
          <reference field="8" count="1" selected="0">
            <x v="11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183">
      <pivotArea dataOnly="0" labelOnly="1" outline="0" fieldPosition="0">
        <references count="3">
          <reference field="8" count="1" selected="0">
            <x v="12"/>
          </reference>
          <reference field="9" count="1" selected="0">
            <x v="11"/>
          </reference>
          <reference field="11" count="1">
            <x v="12"/>
          </reference>
        </references>
      </pivotArea>
    </format>
    <format dxfId="182">
      <pivotArea dataOnly="0" labelOnly="1" outline="0" fieldPosition="0">
        <references count="3">
          <reference field="8" count="1" selected="0">
            <x v="13"/>
          </reference>
          <reference field="9" count="1" selected="0">
            <x v="1"/>
          </reference>
          <reference field="11" count="1">
            <x v="2"/>
          </reference>
        </references>
      </pivotArea>
    </format>
    <format dxfId="181">
      <pivotArea dataOnly="0" labelOnly="1" outline="0" fieldPosition="0">
        <references count="3">
          <reference field="8" count="1" selected="0">
            <x v="14"/>
          </reference>
          <reference field="9" count="1" selected="0">
            <x v="0"/>
          </reference>
          <reference field="11" count="1">
            <x v="1"/>
          </reference>
        </references>
      </pivotArea>
    </format>
    <format dxfId="180">
      <pivotArea dataOnly="0" labelOnly="1" outline="0" fieldPosition="0">
        <references count="3">
          <reference field="8" count="1" selected="0">
            <x v="15"/>
          </reference>
          <reference field="9" count="1" selected="0">
            <x v="11"/>
          </reference>
          <reference field="11" count="1">
            <x v="12"/>
          </reference>
        </references>
      </pivotArea>
    </format>
    <format dxfId="179">
      <pivotArea dataOnly="0" labelOnly="1" outline="0" fieldPosition="0">
        <references count="3">
          <reference field="8" count="1" selected="0">
            <x v="16"/>
          </reference>
          <reference field="9" count="1" selected="0">
            <x v="1"/>
          </reference>
          <reference field="11" count="1">
            <x v="2"/>
          </reference>
        </references>
      </pivotArea>
    </format>
    <format dxfId="178">
      <pivotArea dataOnly="0" labelOnly="1" outline="0" fieldPosition="0">
        <references count="3">
          <reference field="8" count="1" selected="0">
            <x v="17"/>
          </reference>
          <reference field="9" count="1" selected="0">
            <x v="8"/>
          </reference>
          <reference field="11" count="1">
            <x v="9"/>
          </reference>
        </references>
      </pivotArea>
    </format>
    <format dxfId="177">
      <pivotArea dataOnly="0" labelOnly="1" outline="0" fieldPosition="0">
        <references count="3">
          <reference field="8" count="1" selected="0">
            <x v="18"/>
          </reference>
          <reference field="9" count="1" selected="0">
            <x v="8"/>
          </reference>
          <reference field="11" count="1">
            <x v="9"/>
          </reference>
        </references>
      </pivotArea>
    </format>
    <format dxfId="176">
      <pivotArea dataOnly="0" labelOnly="1" outline="0" fieldPosition="0">
        <references count="3">
          <reference field="8" count="1" selected="0">
            <x v="19"/>
          </reference>
          <reference field="9" count="1" selected="0">
            <x v="12"/>
          </reference>
          <reference field="11" count="1">
            <x v="13"/>
          </reference>
        </references>
      </pivotArea>
    </format>
    <format dxfId="175">
      <pivotArea dataOnly="0" labelOnly="1" outline="0" fieldPosition="0">
        <references count="3">
          <reference field="8" count="1" selected="0">
            <x v="20"/>
          </reference>
          <reference field="9" count="1" selected="0">
            <x v="2"/>
          </reference>
          <reference field="11" count="1">
            <x v="3"/>
          </reference>
        </references>
      </pivotArea>
    </format>
    <format dxfId="174">
      <pivotArea dataOnly="0" labelOnly="1" outline="0" fieldPosition="0">
        <references count="3">
          <reference field="8" count="1" selected="0">
            <x v="21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173">
      <pivotArea dataOnly="0" labelOnly="1" outline="0" fieldPosition="0">
        <references count="3">
          <reference field="8" count="1" selected="0">
            <x v="22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172">
      <pivotArea dataOnly="0" labelOnly="1" outline="0" fieldPosition="0">
        <references count="3">
          <reference field="8" count="1" selected="0">
            <x v="23"/>
          </reference>
          <reference field="9" count="1" selected="0">
            <x v="13"/>
          </reference>
          <reference field="11" count="1">
            <x v="14"/>
          </reference>
        </references>
      </pivotArea>
    </format>
    <format dxfId="171">
      <pivotArea dataOnly="0" labelOnly="1" outline="0" fieldPosition="0">
        <references count="3">
          <reference field="8" count="1" selected="0">
            <x v="24"/>
          </reference>
          <reference field="9" count="1" selected="0">
            <x v="3"/>
          </reference>
          <reference field="11" count="1">
            <x v="4"/>
          </reference>
        </references>
      </pivotArea>
    </format>
    <format dxfId="170">
      <pivotArea dataOnly="0" labelOnly="1" outline="0" fieldPosition="0">
        <references count="3">
          <reference field="8" count="1" selected="0">
            <x v="25"/>
          </reference>
          <reference field="9" count="1" selected="0">
            <x v="4"/>
          </reference>
          <reference field="11" count="1">
            <x v="5"/>
          </reference>
        </references>
      </pivotArea>
    </format>
    <format dxfId="169">
      <pivotArea dataOnly="0" labelOnly="1" outline="0" fieldPosition="0">
        <references count="3">
          <reference field="8" count="1" selected="0">
            <x v="26"/>
          </reference>
          <reference field="9" count="1" selected="0">
            <x v="1"/>
          </reference>
          <reference field="11" count="1">
            <x v="2"/>
          </reference>
        </references>
      </pivotArea>
    </format>
    <format dxfId="168">
      <pivotArea dataOnly="0" labelOnly="1" outline="0" fieldPosition="0">
        <references count="3">
          <reference field="8" count="1" selected="0">
            <x v="27"/>
          </reference>
          <reference field="9" count="1" selected="0">
            <x v="4"/>
          </reference>
          <reference field="11" count="1">
            <x v="5"/>
          </reference>
        </references>
      </pivotArea>
    </format>
    <format dxfId="167">
      <pivotArea dataOnly="0" labelOnly="1" outline="0" fieldPosition="0">
        <references count="3">
          <reference field="8" count="1" selected="0">
            <x v="28"/>
          </reference>
          <reference field="9" count="1" selected="0">
            <x v="7"/>
          </reference>
          <reference field="11" count="1">
            <x v="8"/>
          </reference>
        </references>
      </pivotArea>
    </format>
    <format dxfId="166">
      <pivotArea dataOnly="0" labelOnly="1" outline="0" fieldPosition="0">
        <references count="3">
          <reference field="8" count="1" selected="0">
            <x v="29"/>
          </reference>
          <reference field="9" count="1" selected="0">
            <x v="5"/>
          </reference>
          <reference field="11" count="1">
            <x v="6"/>
          </reference>
        </references>
      </pivotArea>
    </format>
    <format dxfId="165">
      <pivotArea dataOnly="0" labelOnly="1" outline="0" fieldPosition="0">
        <references count="3">
          <reference field="8" count="1" selected="0">
            <x v="30"/>
          </reference>
          <reference field="9" count="1" selected="0">
            <x v="2"/>
          </reference>
          <reference field="11" count="1">
            <x v="3"/>
          </reference>
        </references>
      </pivotArea>
    </format>
    <format dxfId="164">
      <pivotArea dataOnly="0" labelOnly="1" outline="0" fieldPosition="0">
        <references count="3">
          <reference field="8" count="1" selected="0">
            <x v="31"/>
          </reference>
          <reference field="9" count="1" selected="0">
            <x v="2"/>
          </reference>
          <reference field="11" count="1">
            <x v="3"/>
          </reference>
        </references>
      </pivotArea>
    </format>
    <format dxfId="163">
      <pivotArea dataOnly="0" labelOnly="1" outline="0" fieldPosition="0">
        <references count="3">
          <reference field="8" count="1" selected="0">
            <x v="33"/>
          </reference>
          <reference field="9" count="1" selected="0">
            <x v="14"/>
          </reference>
          <reference field="11" count="1">
            <x v="0"/>
          </reference>
        </references>
      </pivotArea>
    </format>
    <format dxfId="162">
      <pivotArea dataOnly="0" labelOnly="1" outline="0" fieldPosition="0">
        <references count="2">
          <reference field="8" count="1" selected="0">
            <x v="0"/>
          </reference>
          <reference field="9" count="1">
            <x v="6"/>
          </reference>
        </references>
      </pivotArea>
    </format>
    <format dxfId="161">
      <pivotArea dataOnly="0" labelOnly="1" outline="0" fieldPosition="0">
        <references count="2">
          <reference field="8" count="1" selected="0">
            <x v="1"/>
          </reference>
          <reference field="9" count="1">
            <x v="3"/>
          </reference>
        </references>
      </pivotArea>
    </format>
    <format dxfId="160">
      <pivotArea dataOnly="0" labelOnly="1" outline="0" fieldPosition="0">
        <references count="2">
          <reference field="8" count="1" selected="0">
            <x v="2"/>
          </reference>
          <reference field="9" count="1">
            <x v="1"/>
          </reference>
        </references>
      </pivotArea>
    </format>
    <format dxfId="159">
      <pivotArea dataOnly="0" labelOnly="1" outline="0" fieldPosition="0">
        <references count="2">
          <reference field="8" count="1" selected="0">
            <x v="3"/>
          </reference>
          <reference field="9" count="1">
            <x v="2"/>
          </reference>
        </references>
      </pivotArea>
    </format>
    <format dxfId="158">
      <pivotArea dataOnly="0" labelOnly="1" outline="0" fieldPosition="0">
        <references count="2">
          <reference field="8" count="1" selected="0">
            <x v="4"/>
          </reference>
          <reference field="9" count="1">
            <x v="5"/>
          </reference>
        </references>
      </pivotArea>
    </format>
    <format dxfId="157">
      <pivotArea dataOnly="0" labelOnly="1" outline="0" fieldPosition="0">
        <references count="2">
          <reference field="8" count="1" selected="0">
            <x v="5"/>
          </reference>
          <reference field="9" count="1">
            <x v="9"/>
          </reference>
        </references>
      </pivotArea>
    </format>
    <format dxfId="156">
      <pivotArea dataOnly="0" labelOnly="1" outline="0" fieldPosition="0">
        <references count="2">
          <reference field="8" count="1" selected="0">
            <x v="6"/>
          </reference>
          <reference field="9" count="1">
            <x v="3"/>
          </reference>
        </references>
      </pivotArea>
    </format>
    <format dxfId="155">
      <pivotArea dataOnly="0" labelOnly="1" outline="0" fieldPosition="0">
        <references count="2">
          <reference field="8" count="1" selected="0">
            <x v="7"/>
          </reference>
          <reference field="9" count="1">
            <x v="10"/>
          </reference>
        </references>
      </pivotArea>
    </format>
    <format dxfId="154">
      <pivotArea dataOnly="0" labelOnly="1" outline="0" fieldPosition="0">
        <references count="2">
          <reference field="8" count="1" selected="0">
            <x v="8"/>
          </reference>
          <reference field="9" count="1">
            <x v="0"/>
          </reference>
        </references>
      </pivotArea>
    </format>
    <format dxfId="153">
      <pivotArea dataOnly="0" labelOnly="1" outline="0" fieldPosition="0">
        <references count="2">
          <reference field="8" count="1" selected="0">
            <x v="10"/>
          </reference>
          <reference field="9" count="1">
            <x v="7"/>
          </reference>
        </references>
      </pivotArea>
    </format>
    <format dxfId="152">
      <pivotArea dataOnly="0" labelOnly="1" outline="0" fieldPosition="0">
        <references count="2">
          <reference field="8" count="1" selected="0">
            <x v="11"/>
          </reference>
          <reference field="9" count="1">
            <x v="3"/>
          </reference>
        </references>
      </pivotArea>
    </format>
    <format dxfId="151">
      <pivotArea dataOnly="0" labelOnly="1" outline="0" fieldPosition="0">
        <references count="2">
          <reference field="8" count="1" selected="0">
            <x v="12"/>
          </reference>
          <reference field="9" count="1">
            <x v="11"/>
          </reference>
        </references>
      </pivotArea>
    </format>
    <format dxfId="150">
      <pivotArea dataOnly="0" labelOnly="1" outline="0" fieldPosition="0">
        <references count="2">
          <reference field="8" count="1" selected="0">
            <x v="13"/>
          </reference>
          <reference field="9" count="1">
            <x v="1"/>
          </reference>
        </references>
      </pivotArea>
    </format>
    <format dxfId="149">
      <pivotArea dataOnly="0" labelOnly="1" outline="0" fieldPosition="0">
        <references count="2">
          <reference field="8" count="1" selected="0">
            <x v="14"/>
          </reference>
          <reference field="9" count="1">
            <x v="0"/>
          </reference>
        </references>
      </pivotArea>
    </format>
    <format dxfId="148">
      <pivotArea dataOnly="0" labelOnly="1" outline="0" fieldPosition="0">
        <references count="2">
          <reference field="8" count="1" selected="0">
            <x v="15"/>
          </reference>
          <reference field="9" count="1">
            <x v="11"/>
          </reference>
        </references>
      </pivotArea>
    </format>
    <format dxfId="147">
      <pivotArea dataOnly="0" labelOnly="1" outline="0" fieldPosition="0">
        <references count="2">
          <reference field="8" count="1" selected="0">
            <x v="16"/>
          </reference>
          <reference field="9" count="1">
            <x v="1"/>
          </reference>
        </references>
      </pivotArea>
    </format>
    <format dxfId="146">
      <pivotArea dataOnly="0" labelOnly="1" outline="0" fieldPosition="0">
        <references count="2">
          <reference field="8" count="1" selected="0">
            <x v="17"/>
          </reference>
          <reference field="9" count="1">
            <x v="8"/>
          </reference>
        </references>
      </pivotArea>
    </format>
    <format dxfId="145">
      <pivotArea dataOnly="0" labelOnly="1" outline="0" fieldPosition="0">
        <references count="2">
          <reference field="8" count="1" selected="0">
            <x v="19"/>
          </reference>
          <reference field="9" count="1">
            <x v="12"/>
          </reference>
        </references>
      </pivotArea>
    </format>
    <format dxfId="144">
      <pivotArea dataOnly="0" labelOnly="1" outline="0" fieldPosition="0">
        <references count="2">
          <reference field="8" count="1" selected="0">
            <x v="20"/>
          </reference>
          <reference field="9" count="1">
            <x v="2"/>
          </reference>
        </references>
      </pivotArea>
    </format>
    <format dxfId="143">
      <pivotArea dataOnly="0" labelOnly="1" outline="0" fieldPosition="0">
        <references count="2">
          <reference field="8" count="1" selected="0">
            <x v="21"/>
          </reference>
          <reference field="9" count="1">
            <x v="3"/>
          </reference>
        </references>
      </pivotArea>
    </format>
    <format dxfId="142">
      <pivotArea dataOnly="0" labelOnly="1" outline="0" fieldPosition="0">
        <references count="2">
          <reference field="8" count="1" selected="0">
            <x v="23"/>
          </reference>
          <reference field="9" count="1">
            <x v="13"/>
          </reference>
        </references>
      </pivotArea>
    </format>
    <format dxfId="141">
      <pivotArea dataOnly="0" labelOnly="1" outline="0" fieldPosition="0">
        <references count="2">
          <reference field="8" count="1" selected="0">
            <x v="24"/>
          </reference>
          <reference field="9" count="1">
            <x v="3"/>
          </reference>
        </references>
      </pivotArea>
    </format>
    <format dxfId="140">
      <pivotArea dataOnly="0" labelOnly="1" outline="0" fieldPosition="0">
        <references count="2">
          <reference field="8" count="1" selected="0">
            <x v="25"/>
          </reference>
          <reference field="9" count="1">
            <x v="4"/>
          </reference>
        </references>
      </pivotArea>
    </format>
    <format dxfId="139">
      <pivotArea dataOnly="0" labelOnly="1" outline="0" fieldPosition="0">
        <references count="2">
          <reference field="8" count="1" selected="0">
            <x v="26"/>
          </reference>
          <reference field="9" count="1">
            <x v="1"/>
          </reference>
        </references>
      </pivotArea>
    </format>
    <format dxfId="138">
      <pivotArea dataOnly="0" labelOnly="1" outline="0" fieldPosition="0">
        <references count="2">
          <reference field="8" count="1" selected="0">
            <x v="27"/>
          </reference>
          <reference field="9" count="1">
            <x v="4"/>
          </reference>
        </references>
      </pivotArea>
    </format>
    <format dxfId="137">
      <pivotArea dataOnly="0" labelOnly="1" outline="0" fieldPosition="0">
        <references count="2">
          <reference field="8" count="1" selected="0">
            <x v="28"/>
          </reference>
          <reference field="9" count="1">
            <x v="7"/>
          </reference>
        </references>
      </pivotArea>
    </format>
    <format dxfId="136">
      <pivotArea dataOnly="0" labelOnly="1" outline="0" fieldPosition="0">
        <references count="2">
          <reference field="8" count="1" selected="0">
            <x v="29"/>
          </reference>
          <reference field="9" count="1">
            <x v="5"/>
          </reference>
        </references>
      </pivotArea>
    </format>
    <format dxfId="135">
      <pivotArea dataOnly="0" labelOnly="1" outline="0" fieldPosition="0">
        <references count="2">
          <reference field="8" count="1" selected="0">
            <x v="30"/>
          </reference>
          <reference field="9" count="1">
            <x v="2"/>
          </reference>
        </references>
      </pivotArea>
    </format>
    <format dxfId="134">
      <pivotArea dataOnly="0" labelOnly="1" outline="0" fieldPosition="0">
        <references count="2">
          <reference field="8" count="1" selected="0">
            <x v="33"/>
          </reference>
          <reference field="9" count="1">
            <x v="14"/>
          </reference>
        </references>
      </pivotArea>
    </format>
  </formats>
  <pivotTableStyleInfo name="PivotStyleMedium13" showRowHeaders="0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</extLst>
</pivotTableDefinition>
</file>

<file path=xl/pivotTables/pivotTable3.xml><?xml version="1.0" encoding="utf-8"?>
<pivotTableDefinition xmlns="http://schemas.openxmlformats.org/spreadsheetml/2006/main" name="Tabela dinâmica2" cacheId="0" applyNumberFormats="0" applyBorderFormats="0" applyFontFormats="0" applyPatternFormats="0" applyAlignmentFormats="0" applyWidthHeightFormats="1" dataCaption="Valores" updatedVersion="5" minRefreshableVersion="3" showDrill="0" useAutoFormatting="1" rowGrandTotals="0" colGrandTotals="0" itemPrintTitles="1" createdVersion="5" indent="0" compact="0" compactData="0" multipleFieldFilters="0">
  <location ref="B4:M27" firstHeaderRow="1" firstDataRow="1" firstDataCol="12"/>
  <pivotFields count="20"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6">
        <item x="5"/>
        <item x="4"/>
        <item x="1"/>
        <item x="2"/>
        <item x="0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67">
        <item x="46"/>
        <item x="58"/>
        <item x="57"/>
        <item x="13"/>
        <item x="54"/>
        <item x="63"/>
        <item x="36"/>
        <item x="43"/>
        <item x="48"/>
        <item x="49"/>
        <item x="31"/>
        <item x="0"/>
        <item x="12"/>
        <item x="42"/>
        <item x="62"/>
        <item x="24"/>
        <item x="21"/>
        <item x="10"/>
        <item x="22"/>
        <item x="16"/>
        <item x="60"/>
        <item x="4"/>
        <item x="61"/>
        <item x="27"/>
        <item x="52"/>
        <item x="39"/>
        <item x="14"/>
        <item x="44"/>
        <item x="20"/>
        <item x="28"/>
        <item x="15"/>
        <item x="19"/>
        <item x="29"/>
        <item x="34"/>
        <item x="37"/>
        <item x="17"/>
        <item x="23"/>
        <item x="18"/>
        <item x="40"/>
        <item x="11"/>
        <item x="33"/>
        <item x="56"/>
        <item x="59"/>
        <item x="64"/>
        <item x="53"/>
        <item x="8"/>
        <item x="65"/>
        <item x="7"/>
        <item x="5"/>
        <item x="38"/>
        <item x="25"/>
        <item x="51"/>
        <item x="50"/>
        <item x="30"/>
        <item x="35"/>
        <item x="41"/>
        <item m="1" x="66"/>
        <item x="45"/>
        <item x="6"/>
        <item x="26"/>
        <item x="47"/>
        <item x="32"/>
        <item x="3"/>
        <item x="9"/>
        <item x="55"/>
        <item x="2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1"/>
        <item x="2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"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6">
        <item x="2"/>
        <item x="5"/>
        <item x="1"/>
        <item x="3"/>
        <item x="4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6">
        <item x="0"/>
        <item x="2"/>
        <item x="5"/>
        <item x="1"/>
        <item x="3"/>
        <item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">
        <item m="1"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">
        <item m="1"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">
        <item m="1"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"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">
        <item m="1" x="3"/>
        <item x="2"/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">
        <item x="0"/>
        <item x="3"/>
        <item x="1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0"/>
        <item x="2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2"/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2">
    <field x="3"/>
    <field x="4"/>
    <field x="5"/>
    <field x="7"/>
    <field x="12"/>
    <field x="13"/>
    <field x="14"/>
    <field x="15"/>
    <field x="16"/>
    <field x="17"/>
    <field x="18"/>
    <field x="19"/>
  </rowFields>
  <rowItems count="23">
    <i>
      <x/>
      <x/>
      <x v="2"/>
      <x v="3"/>
      <x v="1"/>
      <x v="1"/>
      <x v="1"/>
      <x/>
      <x v="1"/>
      <x v="1"/>
      <x v="2"/>
      <x v="1"/>
    </i>
    <i r="9">
      <x v="2"/>
      <x/>
      <x v="1"/>
    </i>
    <i r="8">
      <x v="2"/>
      <x/>
      <x/>
      <x v="1"/>
    </i>
    <i r="8">
      <x v="3"/>
      <x v="2"/>
      <x/>
      <x v="1"/>
    </i>
    <i r="2">
      <x v="4"/>
      <x v="5"/>
      <x v="1"/>
      <x v="1"/>
      <x v="1"/>
      <x/>
      <x v="3"/>
      <x v="2"/>
      <x/>
      <x v="1"/>
    </i>
    <i r="9">
      <x v="3"/>
      <x v="2"/>
      <x v="1"/>
    </i>
    <i>
      <x v="1"/>
      <x/>
      <x v="2"/>
      <x v="3"/>
      <x v="1"/>
      <x v="1"/>
      <x v="1"/>
      <x/>
      <x v="1"/>
      <x v="2"/>
      <x/>
      <x v="1"/>
    </i>
    <i r="8">
      <x v="3"/>
      <x v="2"/>
      <x/>
      <x v="1"/>
    </i>
    <i r="9">
      <x v="3"/>
      <x v="2"/>
      <x v="1"/>
    </i>
    <i r="2">
      <x v="3"/>
      <x v="4"/>
      <x v="1"/>
      <x v="1"/>
      <x v="1"/>
      <x/>
      <x v="3"/>
      <x v="3"/>
      <x v="2"/>
      <x v="1"/>
    </i>
    <i>
      <x v="2"/>
      <x/>
      <x/>
      <x v="1"/>
      <x v="1"/>
      <x v="1"/>
      <x v="1"/>
      <x/>
      <x v="3"/>
      <x v="3"/>
      <x v="2"/>
      <x v="1"/>
    </i>
    <i r="11">
      <x v="2"/>
    </i>
    <i r="2">
      <x v="2"/>
      <x v="3"/>
      <x v="1"/>
      <x v="1"/>
      <x v="1"/>
      <x/>
      <x v="1"/>
      <x v="1"/>
      <x v="1"/>
      <x/>
    </i>
    <i r="10">
      <x v="2"/>
      <x v="1"/>
    </i>
    <i r="8">
      <x v="3"/>
      <x v="3"/>
      <x v="2"/>
      <x v="1"/>
    </i>
    <i r="1">
      <x v="1"/>
      <x v="1"/>
      <x v="2"/>
      <x v="1"/>
      <x v="1"/>
      <x v="1"/>
      <x/>
      <x v="2"/>
      <x/>
      <x/>
      <x v="1"/>
    </i>
    <i r="8">
      <x v="3"/>
      <x v="2"/>
      <x/>
      <x v="1"/>
    </i>
    <i r="2">
      <x v="2"/>
      <x v="3"/>
      <x v="1"/>
      <x v="1"/>
      <x v="1"/>
      <x/>
      <x v="1"/>
      <x v="1"/>
      <x v="2"/>
      <x v="1"/>
    </i>
    <i r="8">
      <x v="2"/>
      <x/>
      <x/>
      <x v="1"/>
    </i>
    <i r="8">
      <x v="3"/>
      <x v="2"/>
      <x/>
      <x v="1"/>
    </i>
    <i r="9">
      <x v="3"/>
      <x v="2"/>
      <x v="1"/>
    </i>
    <i r="2">
      <x v="5"/>
      <x/>
      <x v="1"/>
      <x v="1"/>
      <x v="1"/>
      <x/>
      <x v="2"/>
      <x/>
      <x/>
      <x v="1"/>
    </i>
    <i r="8">
      <x v="3"/>
      <x v="2"/>
      <x/>
      <x v="1"/>
    </i>
  </rowItems>
  <colItems count="1">
    <i/>
  </colItems>
  <formats count="72">
    <format dxfId="133">
      <pivotArea type="all" dataOnly="0" outline="0" fieldPosition="0"/>
    </format>
    <format dxfId="132">
      <pivotArea field="3" type="button" dataOnly="0" labelOnly="1" outline="0" axis="axisRow" fieldPosition="0"/>
    </format>
    <format dxfId="131">
      <pivotArea field="4" type="button" dataOnly="0" labelOnly="1" outline="0" axis="axisRow" fieldPosition="1"/>
    </format>
    <format dxfId="130">
      <pivotArea field="5" type="button" dataOnly="0" labelOnly="1" outline="0" axis="axisRow" fieldPosition="2"/>
    </format>
    <format dxfId="129">
      <pivotArea field="7" type="button" dataOnly="0" labelOnly="1" outline="0" axis="axisRow" fieldPosition="3"/>
    </format>
    <format dxfId="128">
      <pivotArea field="12" type="button" dataOnly="0" labelOnly="1" outline="0" axis="axisRow" fieldPosition="4"/>
    </format>
    <format dxfId="127">
      <pivotArea field="13" type="button" dataOnly="0" labelOnly="1" outline="0" axis="axisRow" fieldPosition="5"/>
    </format>
    <format dxfId="126">
      <pivotArea field="14" type="button" dataOnly="0" labelOnly="1" outline="0" axis="axisRow" fieldPosition="6"/>
    </format>
    <format dxfId="125">
      <pivotArea field="15" type="button" dataOnly="0" labelOnly="1" outline="0" axis="axisRow" fieldPosition="7"/>
    </format>
    <format dxfId="124">
      <pivotArea field="16" type="button" dataOnly="0" labelOnly="1" outline="0" axis="axisRow" fieldPosition="8"/>
    </format>
    <format dxfId="123">
      <pivotArea field="17" type="button" dataOnly="0" labelOnly="1" outline="0" axis="axisRow" fieldPosition="9"/>
    </format>
    <format dxfId="122">
      <pivotArea field="18" type="button" dataOnly="0" labelOnly="1" outline="0" axis="axisRow" fieldPosition="10"/>
    </format>
    <format dxfId="121">
      <pivotArea field="19" type="button" dataOnly="0" labelOnly="1" outline="0" axis="axisRow" fieldPosition="11"/>
    </format>
    <format dxfId="120">
      <pivotArea dataOnly="0" labelOnly="1" outline="0" fieldPosition="0">
        <references count="1">
          <reference field="3" count="0"/>
        </references>
      </pivotArea>
    </format>
    <format dxfId="119">
      <pivotArea dataOnly="0" labelOnly="1" outline="0" fieldPosition="0">
        <references count="2">
          <reference field="3" count="1" selected="0">
            <x v="0"/>
          </reference>
          <reference field="4" count="0"/>
        </references>
      </pivotArea>
    </format>
    <format dxfId="118">
      <pivotArea dataOnly="0" labelOnly="1" outline="0" fieldPosition="0">
        <references count="3">
          <reference field="3" count="1" selected="0">
            <x v="0"/>
          </reference>
          <reference field="4" count="1" selected="0">
            <x v="0"/>
          </reference>
          <reference field="5" count="2">
            <x v="2"/>
            <x v="4"/>
          </reference>
        </references>
      </pivotArea>
    </format>
    <format dxfId="117">
      <pivotArea dataOnly="0" labelOnly="1" outline="0" fieldPosition="0">
        <references count="3">
          <reference field="3" count="1" selected="0">
            <x v="1"/>
          </reference>
          <reference field="4" count="1" selected="0">
            <x v="0"/>
          </reference>
          <reference field="5" count="2">
            <x v="2"/>
            <x v="3"/>
          </reference>
        </references>
      </pivotArea>
    </format>
    <format dxfId="116">
      <pivotArea dataOnly="0" labelOnly="1" outline="0" fieldPosition="0">
        <references count="3">
          <reference field="3" count="1" selected="0">
            <x v="2"/>
          </reference>
          <reference field="4" count="1" selected="0">
            <x v="0"/>
          </reference>
          <reference field="5" count="2">
            <x v="0"/>
            <x v="2"/>
          </reference>
        </references>
      </pivotArea>
    </format>
    <format dxfId="115">
      <pivotArea dataOnly="0" labelOnly="1" outline="0" fieldPosition="0">
        <references count="3">
          <reference field="3" count="1" selected="0">
            <x v="2"/>
          </reference>
          <reference field="4" count="1" selected="0">
            <x v="1"/>
          </reference>
          <reference field="5" count="3">
            <x v="1"/>
            <x v="2"/>
            <x v="5"/>
          </reference>
        </references>
      </pivotArea>
    </format>
    <format dxfId="114">
      <pivotArea dataOnly="0" labelOnly="1" outline="0" fieldPosition="0">
        <references count="4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>
            <x v="3"/>
          </reference>
        </references>
      </pivotArea>
    </format>
    <format dxfId="113">
      <pivotArea dataOnly="0" labelOnly="1" outline="0" fieldPosition="0">
        <references count="4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>
            <x v="5"/>
          </reference>
        </references>
      </pivotArea>
    </format>
    <format dxfId="112">
      <pivotArea dataOnly="0" labelOnly="1" outline="0" fieldPosition="0">
        <references count="4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>
            <x v="3"/>
          </reference>
        </references>
      </pivotArea>
    </format>
    <format dxfId="111">
      <pivotArea dataOnly="0" labelOnly="1" outline="0" fieldPosition="0">
        <references count="4">
          <reference field="3" count="1" selected="0">
            <x v="1"/>
          </reference>
          <reference field="4" count="1" selected="0">
            <x v="0"/>
          </reference>
          <reference field="5" count="1" selected="0">
            <x v="3"/>
          </reference>
          <reference field="7" count="1">
            <x v="4"/>
          </reference>
        </references>
      </pivotArea>
    </format>
    <format dxfId="110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>
            <x v="1"/>
          </reference>
        </references>
      </pivotArea>
    </format>
    <format dxfId="109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0"/>
          </reference>
          <reference field="5" count="1" selected="0">
            <x v="2"/>
          </reference>
          <reference field="7" count="1">
            <x v="3"/>
          </reference>
        </references>
      </pivotArea>
    </format>
    <format dxfId="108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>
            <x v="2"/>
          </reference>
        </references>
      </pivotArea>
    </format>
    <format dxfId="107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>
            <x v="3"/>
          </reference>
        </references>
      </pivotArea>
    </format>
    <format dxfId="106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1"/>
          </reference>
          <reference field="5" count="1" selected="0">
            <x v="5"/>
          </reference>
          <reference field="7" count="1">
            <x v="0"/>
          </reference>
        </references>
      </pivotArea>
    </format>
    <format dxfId="105">
      <pivotArea dataOnly="0" labelOnly="1" outline="0" fieldPosition="0">
        <references count="5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/>
        </references>
      </pivotArea>
    </format>
    <format dxfId="104">
      <pivotArea dataOnly="0" labelOnly="1" outline="0" fieldPosition="0">
        <references count="6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/>
        </references>
      </pivotArea>
    </format>
    <format dxfId="103">
      <pivotArea dataOnly="0" labelOnly="1" outline="0" fieldPosition="0">
        <references count="7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/>
        </references>
      </pivotArea>
    </format>
    <format dxfId="102">
      <pivotArea dataOnly="0" labelOnly="1" outline="0" fieldPosition="0">
        <references count="8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/>
        </references>
      </pivotArea>
    </format>
    <format dxfId="101">
      <pivotArea dataOnly="0" labelOnly="1" outline="0" fieldPosition="0">
        <references count="9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0"/>
        </references>
      </pivotArea>
    </format>
    <format dxfId="100">
      <pivotArea dataOnly="0" labelOnly="1" outline="0" fieldPosition="0">
        <references count="9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0"/>
        </references>
      </pivotArea>
    </format>
    <format dxfId="99">
      <pivotArea dataOnly="0" labelOnly="1" outline="0" fieldPosition="0">
        <references count="9">
          <reference field="3" count="1" selected="0">
            <x v="1"/>
          </reference>
          <reference field="4" count="1" selected="0">
            <x v="0"/>
          </reference>
          <reference field="5" count="1" selected="0">
            <x v="3"/>
          </reference>
          <reference field="7" count="1" selected="0">
            <x v="4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0"/>
        </references>
      </pivotArea>
    </format>
    <format dxfId="98">
      <pivotArea dataOnly="0" labelOnly="1" outline="0" fieldPosition="0">
        <references count="9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0"/>
        </references>
      </pivotArea>
    </format>
    <format dxfId="97">
      <pivotArea dataOnly="0" labelOnly="1" outline="0" fieldPosition="0">
        <references count="9">
          <reference field="3" count="1" selected="0">
            <x v="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0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>
            <x v="0"/>
          </reference>
        </references>
      </pivotArea>
    </format>
    <format dxfId="96">
      <pivotArea dataOnly="0" labelOnly="1" outline="0" fieldPosition="0">
        <references count="10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0"/>
        </references>
      </pivotArea>
    </format>
    <format dxfId="95">
      <pivotArea dataOnly="0" labelOnly="1" outline="0" fieldPosition="0">
        <references count="10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1"/>
          </reference>
          <reference field="17" count="0"/>
        </references>
      </pivotArea>
    </format>
    <format dxfId="94">
      <pivotArea dataOnly="0" labelOnly="1" outline="0" fieldPosition="0">
        <references count="10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1"/>
          </reference>
          <reference field="17" count="1">
            <x v="0"/>
          </reference>
        </references>
      </pivotArea>
    </format>
    <format dxfId="93">
      <pivotArea dataOnly="0" labelOnly="1" outline="0" fieldPosition="0">
        <references count="10">
          <reference field="3" count="1" selected="0">
            <x v="1"/>
          </reference>
          <reference field="4" count="1" selected="0">
            <x v="0"/>
          </reference>
          <reference field="5" count="1" selected="0">
            <x v="3"/>
          </reference>
          <reference field="7" count="1" selected="0">
            <x v="4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>
            <x v="1"/>
          </reference>
        </references>
      </pivotArea>
    </format>
    <format dxfId="92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0"/>
        </references>
      </pivotArea>
    </format>
    <format dxfId="91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0"/>
        </references>
      </pivotArea>
    </format>
    <format dxfId="90">
      <pivotArea dataOnly="0" labelOnly="1" outline="0" fieldPosition="0">
        <references count="10">
          <reference field="3" count="1" selected="0">
            <x v="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0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>
            <x v="0"/>
          </reference>
        </references>
      </pivotArea>
    </format>
    <format dxfId="89">
      <pivotArea dataOnly="0" labelOnly="1" outline="0" fieldPosition="0">
        <references count="11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0"/>
          </reference>
          <reference field="18" count="0"/>
        </references>
      </pivotArea>
    </format>
    <format dxfId="88">
      <pivotArea dataOnly="0" labelOnly="1" outline="0" fieldPosition="0">
        <references count="11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1"/>
          </reference>
          <reference field="18" count="0"/>
        </references>
      </pivotArea>
    </format>
    <format dxfId="87">
      <pivotArea dataOnly="0" labelOnly="1" outline="0" fieldPosition="0">
        <references count="11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1"/>
          </reference>
          <reference field="17" count="1" selected="0">
            <x v="0"/>
          </reference>
          <reference field="18" count="1">
            <x v="0"/>
          </reference>
        </references>
      </pivotArea>
    </format>
    <format dxfId="86">
      <pivotArea dataOnly="0" labelOnly="1" outline="0" fieldPosition="0">
        <references count="11">
          <reference field="3" count="1" selected="0">
            <x v="1"/>
          </reference>
          <reference field="4" count="1" selected="0">
            <x v="0"/>
          </reference>
          <reference field="5" count="1" selected="0">
            <x v="3"/>
          </reference>
          <reference field="7" count="1" selected="0">
            <x v="4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1"/>
          </reference>
          <reference field="18" count="1">
            <x v="1"/>
          </reference>
        </references>
      </pivotArea>
    </format>
    <format dxfId="85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1"/>
          </reference>
          <reference field="17" count="1" selected="0">
            <x v="1"/>
          </reference>
          <reference field="18" count="0"/>
        </references>
      </pivotArea>
    </format>
    <format dxfId="84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0"/>
          </reference>
          <reference field="18" count="0"/>
        </references>
      </pivotArea>
    </format>
    <format dxfId="83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1"/>
          </reference>
          <reference field="17" count="1" selected="0">
            <x v="1"/>
          </reference>
          <reference field="18" count="1">
            <x v="0"/>
          </reference>
        </references>
      </pivotArea>
    </format>
    <format dxfId="82">
      <pivotArea dataOnly="0" labelOnly="1" outline="0" fieldPosition="0">
        <references count="12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0"/>
          </reference>
          <reference field="18" count="1" selected="0">
            <x v="0"/>
          </reference>
          <reference field="19" count="0"/>
        </references>
      </pivotArea>
    </format>
    <format dxfId="81">
      <pivotArea dataOnly="0" labelOnly="1" outline="0" fieldPosition="0">
        <references count="12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0"/>
          </reference>
          <reference field="19" count="0"/>
        </references>
      </pivotArea>
    </format>
    <format dxfId="80">
      <pivotArea dataOnly="0" labelOnly="1" outline="0" fieldPosition="0">
        <references count="12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0"/>
        </references>
      </pivotArea>
    </format>
    <format dxfId="79">
      <pivotArea dataOnly="0" labelOnly="1" outline="0" fieldPosition="0">
        <references count="12">
          <reference field="3" count="1" selected="0">
            <x v="0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0"/>
          </reference>
          <reference field="19" count="0"/>
        </references>
      </pivotArea>
    </format>
    <format dxfId="78">
      <pivotArea dataOnly="0" labelOnly="1" outline="0" fieldPosition="0">
        <references count="12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0"/>
          </reference>
          <reference field="19" count="0"/>
        </references>
      </pivotArea>
    </format>
    <format dxfId="77">
      <pivotArea dataOnly="0" labelOnly="1" outline="0" fieldPosition="0">
        <references count="12">
          <reference field="3" count="1" selected="0">
            <x v="0"/>
          </reference>
          <reference field="4" count="1" selected="0">
            <x v="0"/>
          </reference>
          <reference field="5" count="1" selected="0">
            <x v="4"/>
          </reference>
          <reference field="7" count="1" selected="0">
            <x v="5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0"/>
        </references>
      </pivotArea>
    </format>
    <format dxfId="76">
      <pivotArea dataOnly="0" labelOnly="1" outline="0" fieldPosition="0">
        <references count="12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0"/>
          </reference>
          <reference field="19" count="0"/>
        </references>
      </pivotArea>
    </format>
    <format dxfId="75">
      <pivotArea dataOnly="0" labelOnly="1" outline="0" fieldPosition="0">
        <references count="12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0"/>
        </references>
      </pivotArea>
    </format>
    <format dxfId="74">
      <pivotArea dataOnly="0" labelOnly="1" outline="0" fieldPosition="0">
        <references count="12">
          <reference field="3" count="1" selected="0">
            <x v="1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1"/>
          </reference>
          <reference field="17" count="1" selected="0">
            <x v="0"/>
          </reference>
          <reference field="18" count="1" selected="0">
            <x v="0"/>
          </reference>
          <reference field="19" count="0"/>
        </references>
      </pivotArea>
    </format>
    <format dxfId="73">
      <pivotArea dataOnly="0" labelOnly="1" outline="0" fieldPosition="0">
        <references count="12">
          <reference field="3" count="1" selected="0">
            <x v="1"/>
          </reference>
          <reference field="4" count="1" selected="0">
            <x v="0"/>
          </reference>
          <reference field="5" count="1" selected="0">
            <x v="3"/>
          </reference>
          <reference field="7" count="1" selected="0">
            <x v="4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0"/>
        </references>
      </pivotArea>
    </format>
    <format dxfId="72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1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0"/>
        </references>
      </pivotArea>
    </format>
    <format dxfId="71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0"/>
        </references>
      </pivotArea>
    </format>
    <format dxfId="70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0"/>
          </reference>
          <reference field="19" count="0"/>
        </references>
      </pivotArea>
    </format>
    <format dxfId="69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0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1"/>
          </reference>
          <reference field="19" count="0"/>
        </references>
      </pivotArea>
    </format>
    <format dxfId="68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0"/>
          </reference>
          <reference field="18" count="1" selected="0">
            <x v="0"/>
          </reference>
          <reference field="19" count="0"/>
        </references>
      </pivotArea>
    </format>
    <format dxfId="67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1"/>
          </reference>
          <reference field="5" count="1" selected="0">
            <x v="1"/>
          </reference>
          <reference field="7" count="1" selected="0">
            <x v="2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0"/>
          </reference>
          <reference field="19" count="0"/>
        </references>
      </pivotArea>
    </format>
    <format dxfId="66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0"/>
          </reference>
          <reference field="18" count="1" selected="0">
            <x v="0"/>
          </reference>
          <reference field="19" count="0"/>
        </references>
      </pivotArea>
    </format>
    <format dxfId="65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0"/>
          </reference>
          <reference field="19" count="0"/>
        </references>
      </pivotArea>
    </format>
    <format dxfId="64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1"/>
          </reference>
          <reference field="18" count="1" selected="0">
            <x v="1"/>
          </reference>
          <reference field="19" count="0"/>
        </references>
      </pivotArea>
    </format>
    <format dxfId="63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1"/>
          </reference>
          <reference field="5" count="1" selected="0">
            <x v="2"/>
          </reference>
          <reference field="7" count="1" selected="0">
            <x v="3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1"/>
          </reference>
          <reference field="17" count="1" selected="0">
            <x v="1"/>
          </reference>
          <reference field="18" count="1" selected="0">
            <x v="0"/>
          </reference>
          <reference field="19" count="0"/>
        </references>
      </pivotArea>
    </format>
    <format dxfId="62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0"/>
          </reference>
          <reference field="12" count="0" selected="0"/>
          <reference field="13" count="0" selected="0"/>
          <reference field="14" count="0" selected="0"/>
          <reference field="15" count="0" selected="0"/>
          <reference field="16" count="1" selected="0">
            <x v="0"/>
          </reference>
          <reference field="17" count="1" selected="0">
            <x v="0"/>
          </reference>
          <reference field="18" count="1" selected="0">
            <x v="0"/>
          </reference>
          <reference field="19" count="0"/>
        </references>
      </pivotArea>
    </format>
  </formats>
  <pivotTableStyleInfo name="PivotStyleMedium12" showRowHeaders="0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</extLst>
</pivotTableDefinition>
</file>

<file path=xl/pivotTables/pivotTable4.xml><?xml version="1.0" encoding="utf-8"?>
<pivotTableDefinition xmlns="http://schemas.openxmlformats.org/spreadsheetml/2006/main" name="Tabela dinâmica5" cacheId="0" applyNumberFormats="0" applyBorderFormats="0" applyFontFormats="0" applyPatternFormats="0" applyAlignmentFormats="0" applyWidthHeightFormats="1" dataCaption="Valores" updatedVersion="5" minRefreshableVersion="3" showDrill="0" useAutoFormatting="1" rowGrandTotals="0" colGrandTotals="0" itemPrintTitles="1" createdVersion="5" indent="0" compact="0" compactData="0" multipleFieldFilters="0">
  <location ref="B5:D38" firstHeaderRow="1" firstDataRow="1" firstDataCol="3"/>
  <pivotFields count="20"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6">
        <item x="5"/>
        <item x="4"/>
        <item x="1"/>
        <item x="2"/>
        <item x="0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4">
        <item x="0"/>
        <item x="1"/>
        <item x="30"/>
        <item x="3"/>
        <item x="17"/>
        <item x="27"/>
        <item x="12"/>
        <item x="10"/>
        <item x="11"/>
        <item x="31"/>
        <item x="7"/>
        <item x="32"/>
        <item x="26"/>
        <item x="28"/>
        <item x="14"/>
        <item x="18"/>
        <item x="22"/>
        <item x="8"/>
        <item x="4"/>
        <item x="15"/>
        <item x="25"/>
        <item x="23"/>
        <item x="24"/>
        <item x="16"/>
        <item x="6"/>
        <item x="2"/>
        <item x="21"/>
        <item x="20"/>
        <item x="19"/>
        <item x="9"/>
        <item x="29"/>
        <item x="13"/>
        <item m="1" x="33"/>
        <item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5">
        <item x="9"/>
        <item x="13"/>
        <item x="3"/>
        <item x="1"/>
        <item x="2"/>
        <item x="7"/>
        <item x="0"/>
        <item x="6"/>
        <item x="4"/>
        <item x="14"/>
        <item x="8"/>
        <item x="12"/>
        <item x="10"/>
        <item x="11"/>
        <item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5">
        <item x="9"/>
        <item x="13"/>
        <item x="3"/>
        <item x="1"/>
        <item x="2"/>
        <item x="7"/>
        <item x="0"/>
        <item x="6"/>
        <item x="4"/>
        <item x="14"/>
        <item x="8"/>
        <item x="12"/>
        <item x="10"/>
        <item x="11"/>
        <item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8"/>
    <field x="9"/>
    <field x="11"/>
  </rowFields>
  <rowItems count="33">
    <i>
      <x/>
      <x v="6"/>
      <x v="6"/>
    </i>
    <i>
      <x v="1"/>
      <x v="3"/>
      <x v="3"/>
    </i>
    <i>
      <x v="2"/>
      <x v="1"/>
      <x v="1"/>
    </i>
    <i>
      <x v="3"/>
      <x v="2"/>
      <x v="2"/>
    </i>
    <i>
      <x v="4"/>
      <x v="5"/>
      <x v="5"/>
    </i>
    <i>
      <x v="5"/>
      <x v="9"/>
      <x v="9"/>
    </i>
    <i>
      <x v="6"/>
      <x v="3"/>
      <x v="3"/>
    </i>
    <i>
      <x v="7"/>
      <x v="10"/>
      <x v="10"/>
    </i>
    <i>
      <x v="8"/>
      <x/>
      <x/>
    </i>
    <i>
      <x v="9"/>
      <x/>
      <x/>
    </i>
    <i>
      <x v="10"/>
      <x v="7"/>
      <x v="7"/>
    </i>
    <i>
      <x v="11"/>
      <x v="3"/>
      <x v="3"/>
    </i>
    <i>
      <x v="12"/>
      <x v="11"/>
      <x v="11"/>
    </i>
    <i>
      <x v="13"/>
      <x v="1"/>
      <x v="1"/>
    </i>
    <i>
      <x v="14"/>
      <x/>
      <x/>
    </i>
    <i>
      <x v="15"/>
      <x v="11"/>
      <x v="11"/>
    </i>
    <i>
      <x v="16"/>
      <x v="1"/>
      <x v="1"/>
    </i>
    <i>
      <x v="17"/>
      <x v="8"/>
      <x v="8"/>
    </i>
    <i>
      <x v="18"/>
      <x v="8"/>
      <x v="8"/>
    </i>
    <i>
      <x v="19"/>
      <x v="12"/>
      <x v="12"/>
    </i>
    <i>
      <x v="20"/>
      <x v="2"/>
      <x v="2"/>
    </i>
    <i>
      <x v="21"/>
      <x v="3"/>
      <x v="3"/>
    </i>
    <i>
      <x v="22"/>
      <x v="3"/>
      <x v="3"/>
    </i>
    <i>
      <x v="23"/>
      <x v="13"/>
      <x v="13"/>
    </i>
    <i>
      <x v="24"/>
      <x v="3"/>
      <x v="3"/>
    </i>
    <i>
      <x v="25"/>
      <x v="4"/>
      <x v="4"/>
    </i>
    <i>
      <x v="26"/>
      <x v="1"/>
      <x v="1"/>
    </i>
    <i>
      <x v="27"/>
      <x v="4"/>
      <x v="4"/>
    </i>
    <i>
      <x v="28"/>
      <x v="7"/>
      <x v="7"/>
    </i>
    <i>
      <x v="29"/>
      <x v="5"/>
      <x v="5"/>
    </i>
    <i>
      <x v="30"/>
      <x v="2"/>
      <x v="2"/>
    </i>
    <i>
      <x v="31"/>
      <x v="2"/>
      <x v="2"/>
    </i>
    <i>
      <x v="33"/>
      <x v="14"/>
      <x v="14"/>
    </i>
  </rowItems>
  <colItems count="1">
    <i/>
  </colItems>
  <formats count="62">
    <format dxfId="61">
      <pivotArea dataOnly="0" labelOnly="1" outline="0" fieldPosition="0">
        <references count="2">
          <reference field="8" count="1" selected="0">
            <x v="0"/>
          </reference>
          <reference field="9" count="1">
            <x v="6"/>
          </reference>
        </references>
      </pivotArea>
    </format>
    <format dxfId="60">
      <pivotArea dataOnly="0" labelOnly="1" outline="0" fieldPosition="0">
        <references count="2">
          <reference field="8" count="1" selected="0">
            <x v="1"/>
          </reference>
          <reference field="9" count="1">
            <x v="3"/>
          </reference>
        </references>
      </pivotArea>
    </format>
    <format dxfId="59">
      <pivotArea dataOnly="0" labelOnly="1" outline="0" fieldPosition="0">
        <references count="2">
          <reference field="8" count="1" selected="0">
            <x v="2"/>
          </reference>
          <reference field="9" count="1">
            <x v="1"/>
          </reference>
        </references>
      </pivotArea>
    </format>
    <format dxfId="58">
      <pivotArea dataOnly="0" labelOnly="1" outline="0" fieldPosition="0">
        <references count="2">
          <reference field="8" count="1" selected="0">
            <x v="3"/>
          </reference>
          <reference field="9" count="1">
            <x v="2"/>
          </reference>
        </references>
      </pivotArea>
    </format>
    <format dxfId="57">
      <pivotArea dataOnly="0" labelOnly="1" outline="0" fieldPosition="0">
        <references count="2">
          <reference field="8" count="1" selected="0">
            <x v="4"/>
          </reference>
          <reference field="9" count="1">
            <x v="5"/>
          </reference>
        </references>
      </pivotArea>
    </format>
    <format dxfId="56">
      <pivotArea dataOnly="0" labelOnly="1" outline="0" fieldPosition="0">
        <references count="2">
          <reference field="8" count="1" selected="0">
            <x v="5"/>
          </reference>
          <reference field="9" count="1">
            <x v="9"/>
          </reference>
        </references>
      </pivotArea>
    </format>
    <format dxfId="55">
      <pivotArea dataOnly="0" labelOnly="1" outline="0" fieldPosition="0">
        <references count="2">
          <reference field="8" count="1" selected="0">
            <x v="6"/>
          </reference>
          <reference field="9" count="1">
            <x v="3"/>
          </reference>
        </references>
      </pivotArea>
    </format>
    <format dxfId="54">
      <pivotArea dataOnly="0" labelOnly="1" outline="0" fieldPosition="0">
        <references count="2">
          <reference field="8" count="1" selected="0">
            <x v="7"/>
          </reference>
          <reference field="9" count="1">
            <x v="10"/>
          </reference>
        </references>
      </pivotArea>
    </format>
    <format dxfId="53">
      <pivotArea dataOnly="0" labelOnly="1" outline="0" fieldPosition="0">
        <references count="2">
          <reference field="8" count="1" selected="0">
            <x v="8"/>
          </reference>
          <reference field="9" count="1">
            <x v="0"/>
          </reference>
        </references>
      </pivotArea>
    </format>
    <format dxfId="52">
      <pivotArea dataOnly="0" labelOnly="1" outline="0" fieldPosition="0">
        <references count="2">
          <reference field="8" count="1" selected="0">
            <x v="10"/>
          </reference>
          <reference field="9" count="1">
            <x v="7"/>
          </reference>
        </references>
      </pivotArea>
    </format>
    <format dxfId="51">
      <pivotArea dataOnly="0" labelOnly="1" outline="0" fieldPosition="0">
        <references count="2">
          <reference field="8" count="1" selected="0">
            <x v="11"/>
          </reference>
          <reference field="9" count="1">
            <x v="3"/>
          </reference>
        </references>
      </pivotArea>
    </format>
    <format dxfId="50">
      <pivotArea dataOnly="0" labelOnly="1" outline="0" fieldPosition="0">
        <references count="2">
          <reference field="8" count="1" selected="0">
            <x v="12"/>
          </reference>
          <reference field="9" count="1">
            <x v="11"/>
          </reference>
        </references>
      </pivotArea>
    </format>
    <format dxfId="49">
      <pivotArea dataOnly="0" labelOnly="1" outline="0" fieldPosition="0">
        <references count="2">
          <reference field="8" count="1" selected="0">
            <x v="13"/>
          </reference>
          <reference field="9" count="1">
            <x v="1"/>
          </reference>
        </references>
      </pivotArea>
    </format>
    <format dxfId="48">
      <pivotArea dataOnly="0" labelOnly="1" outline="0" fieldPosition="0">
        <references count="2">
          <reference field="8" count="1" selected="0">
            <x v="14"/>
          </reference>
          <reference field="9" count="1">
            <x v="0"/>
          </reference>
        </references>
      </pivotArea>
    </format>
    <format dxfId="47">
      <pivotArea dataOnly="0" labelOnly="1" outline="0" fieldPosition="0">
        <references count="2">
          <reference field="8" count="1" selected="0">
            <x v="15"/>
          </reference>
          <reference field="9" count="1">
            <x v="11"/>
          </reference>
        </references>
      </pivotArea>
    </format>
    <format dxfId="46">
      <pivotArea dataOnly="0" labelOnly="1" outline="0" fieldPosition="0">
        <references count="2">
          <reference field="8" count="1" selected="0">
            <x v="16"/>
          </reference>
          <reference field="9" count="1">
            <x v="1"/>
          </reference>
        </references>
      </pivotArea>
    </format>
    <format dxfId="45">
      <pivotArea dataOnly="0" labelOnly="1" outline="0" fieldPosition="0">
        <references count="2">
          <reference field="8" count="1" selected="0">
            <x v="17"/>
          </reference>
          <reference field="9" count="1">
            <x v="8"/>
          </reference>
        </references>
      </pivotArea>
    </format>
    <format dxfId="44">
      <pivotArea dataOnly="0" labelOnly="1" outline="0" fieldPosition="0">
        <references count="2">
          <reference field="8" count="1" selected="0">
            <x v="19"/>
          </reference>
          <reference field="9" count="1">
            <x v="12"/>
          </reference>
        </references>
      </pivotArea>
    </format>
    <format dxfId="43">
      <pivotArea dataOnly="0" labelOnly="1" outline="0" fieldPosition="0">
        <references count="2">
          <reference field="8" count="1" selected="0">
            <x v="20"/>
          </reference>
          <reference field="9" count="1">
            <x v="2"/>
          </reference>
        </references>
      </pivotArea>
    </format>
    <format dxfId="42">
      <pivotArea dataOnly="0" labelOnly="1" outline="0" fieldPosition="0">
        <references count="2">
          <reference field="8" count="1" selected="0">
            <x v="21"/>
          </reference>
          <reference field="9" count="1">
            <x v="3"/>
          </reference>
        </references>
      </pivotArea>
    </format>
    <format dxfId="41">
      <pivotArea dataOnly="0" labelOnly="1" outline="0" fieldPosition="0">
        <references count="2">
          <reference field="8" count="1" selected="0">
            <x v="23"/>
          </reference>
          <reference field="9" count="1">
            <x v="13"/>
          </reference>
        </references>
      </pivotArea>
    </format>
    <format dxfId="40">
      <pivotArea dataOnly="0" labelOnly="1" outline="0" fieldPosition="0">
        <references count="2">
          <reference field="8" count="1" selected="0">
            <x v="24"/>
          </reference>
          <reference field="9" count="1">
            <x v="3"/>
          </reference>
        </references>
      </pivotArea>
    </format>
    <format dxfId="39">
      <pivotArea dataOnly="0" labelOnly="1" outline="0" fieldPosition="0">
        <references count="2">
          <reference field="8" count="1" selected="0">
            <x v="25"/>
          </reference>
          <reference field="9" count="1">
            <x v="4"/>
          </reference>
        </references>
      </pivotArea>
    </format>
    <format dxfId="38">
      <pivotArea dataOnly="0" labelOnly="1" outline="0" fieldPosition="0">
        <references count="2">
          <reference field="8" count="1" selected="0">
            <x v="26"/>
          </reference>
          <reference field="9" count="1">
            <x v="1"/>
          </reference>
        </references>
      </pivotArea>
    </format>
    <format dxfId="37">
      <pivotArea dataOnly="0" labelOnly="1" outline="0" fieldPosition="0">
        <references count="2">
          <reference field="8" count="1" selected="0">
            <x v="27"/>
          </reference>
          <reference field="9" count="1">
            <x v="4"/>
          </reference>
        </references>
      </pivotArea>
    </format>
    <format dxfId="36">
      <pivotArea dataOnly="0" labelOnly="1" outline="0" fieldPosition="0">
        <references count="2">
          <reference field="8" count="1" selected="0">
            <x v="28"/>
          </reference>
          <reference field="9" count="1">
            <x v="7"/>
          </reference>
        </references>
      </pivotArea>
    </format>
    <format dxfId="35">
      <pivotArea dataOnly="0" labelOnly="1" outline="0" fieldPosition="0">
        <references count="2">
          <reference field="8" count="1" selected="0">
            <x v="29"/>
          </reference>
          <reference field="9" count="1">
            <x v="5"/>
          </reference>
        </references>
      </pivotArea>
    </format>
    <format dxfId="34">
      <pivotArea dataOnly="0" labelOnly="1" outline="0" fieldPosition="0">
        <references count="2">
          <reference field="8" count="1" selected="0">
            <x v="30"/>
          </reference>
          <reference field="9" count="1">
            <x v="2"/>
          </reference>
        </references>
      </pivotArea>
    </format>
    <format dxfId="33">
      <pivotArea dataOnly="0" labelOnly="1" outline="0" fieldPosition="0">
        <references count="2">
          <reference field="8" count="1" selected="0">
            <x v="33"/>
          </reference>
          <reference field="9" count="1">
            <x v="14"/>
          </reference>
        </references>
      </pivotArea>
    </format>
    <format dxfId="32">
      <pivotArea dataOnly="0" labelOnly="1" outline="0" fieldPosition="0">
        <references count="3">
          <reference field="8" count="1" selected="0">
            <x v="0"/>
          </reference>
          <reference field="9" count="1" selected="0">
            <x v="6"/>
          </reference>
          <reference field="11" count="1">
            <x v="6"/>
          </reference>
        </references>
      </pivotArea>
    </format>
    <format dxfId="31">
      <pivotArea dataOnly="0" labelOnly="1" outline="0" fieldPosition="0">
        <references count="3">
          <reference field="8" count="1" selected="0">
            <x v="1"/>
          </reference>
          <reference field="9" count="1" selected="0">
            <x v="3"/>
          </reference>
          <reference field="11" count="1">
            <x v="3"/>
          </reference>
        </references>
      </pivotArea>
    </format>
    <format dxfId="30">
      <pivotArea dataOnly="0" labelOnly="1" outline="0" fieldPosition="0">
        <references count="3">
          <reference field="8" count="1" selected="0">
            <x v="2"/>
          </reference>
          <reference field="9" count="1" selected="0">
            <x v="1"/>
          </reference>
          <reference field="11" count="1">
            <x v="1"/>
          </reference>
        </references>
      </pivotArea>
    </format>
    <format dxfId="29">
      <pivotArea dataOnly="0" labelOnly="1" outline="0" fieldPosition="0">
        <references count="3">
          <reference field="8" count="1" selected="0">
            <x v="3"/>
          </reference>
          <reference field="9" count="1" selected="0">
            <x v="2"/>
          </reference>
          <reference field="11" count="1">
            <x v="2"/>
          </reference>
        </references>
      </pivotArea>
    </format>
    <format dxfId="28">
      <pivotArea dataOnly="0" labelOnly="1" outline="0" fieldPosition="0">
        <references count="3">
          <reference field="8" count="1" selected="0">
            <x v="4"/>
          </reference>
          <reference field="9" count="1" selected="0">
            <x v="5"/>
          </reference>
          <reference field="11" count="1">
            <x v="5"/>
          </reference>
        </references>
      </pivotArea>
    </format>
    <format dxfId="27">
      <pivotArea dataOnly="0" labelOnly="1" outline="0" fieldPosition="0">
        <references count="3">
          <reference field="8" count="1" selected="0">
            <x v="5"/>
          </reference>
          <reference field="9" count="1" selected="0">
            <x v="9"/>
          </reference>
          <reference field="11" count="1">
            <x v="9"/>
          </reference>
        </references>
      </pivotArea>
    </format>
    <format dxfId="26">
      <pivotArea dataOnly="0" labelOnly="1" outline="0" fieldPosition="0">
        <references count="3">
          <reference field="8" count="1" selected="0">
            <x v="6"/>
          </reference>
          <reference field="9" count="1" selected="0">
            <x v="3"/>
          </reference>
          <reference field="11" count="1">
            <x v="3"/>
          </reference>
        </references>
      </pivotArea>
    </format>
    <format dxfId="25">
      <pivotArea dataOnly="0" labelOnly="1" outline="0" fieldPosition="0">
        <references count="3">
          <reference field="8" count="1" selected="0">
            <x v="7"/>
          </reference>
          <reference field="9" count="1" selected="0">
            <x v="10"/>
          </reference>
          <reference field="11" count="1">
            <x v="10"/>
          </reference>
        </references>
      </pivotArea>
    </format>
    <format dxfId="24">
      <pivotArea dataOnly="0" labelOnly="1" outline="0" fieldPosition="0">
        <references count="3">
          <reference field="8" count="1" selected="0">
            <x v="8"/>
          </reference>
          <reference field="9" count="1" selected="0">
            <x v="0"/>
          </reference>
          <reference field="11" count="1">
            <x v="0"/>
          </reference>
        </references>
      </pivotArea>
    </format>
    <format dxfId="23">
      <pivotArea dataOnly="0" labelOnly="1" outline="0" fieldPosition="0">
        <references count="3">
          <reference field="8" count="1" selected="0">
            <x v="9"/>
          </reference>
          <reference field="9" count="1" selected="0">
            <x v="0"/>
          </reference>
          <reference field="11" count="1">
            <x v="0"/>
          </reference>
        </references>
      </pivotArea>
    </format>
    <format dxfId="22">
      <pivotArea dataOnly="0" labelOnly="1" outline="0" fieldPosition="0">
        <references count="3">
          <reference field="8" count="1" selected="0">
            <x v="10"/>
          </reference>
          <reference field="9" count="1" selected="0">
            <x v="7"/>
          </reference>
          <reference field="11" count="1">
            <x v="7"/>
          </reference>
        </references>
      </pivotArea>
    </format>
    <format dxfId="21">
      <pivotArea dataOnly="0" labelOnly="1" outline="0" fieldPosition="0">
        <references count="3">
          <reference field="8" count="1" selected="0">
            <x v="11"/>
          </reference>
          <reference field="9" count="1" selected="0">
            <x v="3"/>
          </reference>
          <reference field="11" count="1">
            <x v="3"/>
          </reference>
        </references>
      </pivotArea>
    </format>
    <format dxfId="20">
      <pivotArea dataOnly="0" labelOnly="1" outline="0" fieldPosition="0">
        <references count="3">
          <reference field="8" count="1" selected="0">
            <x v="12"/>
          </reference>
          <reference field="9" count="1" selected="0">
            <x v="11"/>
          </reference>
          <reference field="11" count="1">
            <x v="11"/>
          </reference>
        </references>
      </pivotArea>
    </format>
    <format dxfId="19">
      <pivotArea dataOnly="0" labelOnly="1" outline="0" fieldPosition="0">
        <references count="3">
          <reference field="8" count="1" selected="0">
            <x v="13"/>
          </reference>
          <reference field="9" count="1" selected="0">
            <x v="1"/>
          </reference>
          <reference field="11" count="1">
            <x v="1"/>
          </reference>
        </references>
      </pivotArea>
    </format>
    <format dxfId="18">
      <pivotArea dataOnly="0" labelOnly="1" outline="0" fieldPosition="0">
        <references count="3">
          <reference field="8" count="1" selected="0">
            <x v="14"/>
          </reference>
          <reference field="9" count="1" selected="0">
            <x v="0"/>
          </reference>
          <reference field="11" count="1">
            <x v="0"/>
          </reference>
        </references>
      </pivotArea>
    </format>
    <format dxfId="17">
      <pivotArea dataOnly="0" labelOnly="1" outline="0" fieldPosition="0">
        <references count="3">
          <reference field="8" count="1" selected="0">
            <x v="15"/>
          </reference>
          <reference field="9" count="1" selected="0">
            <x v="11"/>
          </reference>
          <reference field="11" count="1">
            <x v="11"/>
          </reference>
        </references>
      </pivotArea>
    </format>
    <format dxfId="16">
      <pivotArea dataOnly="0" labelOnly="1" outline="0" fieldPosition="0">
        <references count="3">
          <reference field="8" count="1" selected="0">
            <x v="16"/>
          </reference>
          <reference field="9" count="1" selected="0">
            <x v="1"/>
          </reference>
          <reference field="11" count="1">
            <x v="1"/>
          </reference>
        </references>
      </pivotArea>
    </format>
    <format dxfId="15">
      <pivotArea dataOnly="0" labelOnly="1" outline="0" fieldPosition="0">
        <references count="3">
          <reference field="8" count="1" selected="0">
            <x v="17"/>
          </reference>
          <reference field="9" count="1" selected="0">
            <x v="8"/>
          </reference>
          <reference field="11" count="1">
            <x v="8"/>
          </reference>
        </references>
      </pivotArea>
    </format>
    <format dxfId="14">
      <pivotArea dataOnly="0" labelOnly="1" outline="0" fieldPosition="0">
        <references count="3">
          <reference field="8" count="1" selected="0">
            <x v="18"/>
          </reference>
          <reference field="9" count="1" selected="0">
            <x v="8"/>
          </reference>
          <reference field="11" count="1">
            <x v="8"/>
          </reference>
        </references>
      </pivotArea>
    </format>
    <format dxfId="13">
      <pivotArea dataOnly="0" labelOnly="1" outline="0" fieldPosition="0">
        <references count="3">
          <reference field="8" count="1" selected="0">
            <x v="19"/>
          </reference>
          <reference field="9" count="1" selected="0">
            <x v="12"/>
          </reference>
          <reference field="11" count="1">
            <x v="12"/>
          </reference>
        </references>
      </pivotArea>
    </format>
    <format dxfId="12">
      <pivotArea dataOnly="0" labelOnly="1" outline="0" fieldPosition="0">
        <references count="3">
          <reference field="8" count="1" selected="0">
            <x v="20"/>
          </reference>
          <reference field="9" count="1" selected="0">
            <x v="2"/>
          </reference>
          <reference field="11" count="1">
            <x v="2"/>
          </reference>
        </references>
      </pivotArea>
    </format>
    <format dxfId="11">
      <pivotArea dataOnly="0" labelOnly="1" outline="0" fieldPosition="0">
        <references count="3">
          <reference field="8" count="1" selected="0">
            <x v="21"/>
          </reference>
          <reference field="9" count="1" selected="0">
            <x v="3"/>
          </reference>
          <reference field="11" count="1">
            <x v="3"/>
          </reference>
        </references>
      </pivotArea>
    </format>
    <format dxfId="10">
      <pivotArea dataOnly="0" labelOnly="1" outline="0" fieldPosition="0">
        <references count="3">
          <reference field="8" count="1" selected="0">
            <x v="22"/>
          </reference>
          <reference field="9" count="1" selected="0">
            <x v="3"/>
          </reference>
          <reference field="11" count="1">
            <x v="3"/>
          </reference>
        </references>
      </pivotArea>
    </format>
    <format dxfId="9">
      <pivotArea dataOnly="0" labelOnly="1" outline="0" fieldPosition="0">
        <references count="3">
          <reference field="8" count="1" selected="0">
            <x v="23"/>
          </reference>
          <reference field="9" count="1" selected="0">
            <x v="13"/>
          </reference>
          <reference field="11" count="1">
            <x v="13"/>
          </reference>
        </references>
      </pivotArea>
    </format>
    <format dxfId="8">
      <pivotArea dataOnly="0" labelOnly="1" outline="0" fieldPosition="0">
        <references count="3">
          <reference field="8" count="1" selected="0">
            <x v="24"/>
          </reference>
          <reference field="9" count="1" selected="0">
            <x v="3"/>
          </reference>
          <reference field="11" count="1">
            <x v="3"/>
          </reference>
        </references>
      </pivotArea>
    </format>
    <format dxfId="7">
      <pivotArea dataOnly="0" labelOnly="1" outline="0" fieldPosition="0">
        <references count="3">
          <reference field="8" count="1" selected="0">
            <x v="25"/>
          </reference>
          <reference field="9" count="1" selected="0">
            <x v="4"/>
          </reference>
          <reference field="11" count="1">
            <x v="4"/>
          </reference>
        </references>
      </pivotArea>
    </format>
    <format dxfId="6">
      <pivotArea dataOnly="0" labelOnly="1" outline="0" fieldPosition="0">
        <references count="3">
          <reference field="8" count="1" selected="0">
            <x v="26"/>
          </reference>
          <reference field="9" count="1" selected="0">
            <x v="1"/>
          </reference>
          <reference field="11" count="1">
            <x v="1"/>
          </reference>
        </references>
      </pivotArea>
    </format>
    <format dxfId="5">
      <pivotArea dataOnly="0" labelOnly="1" outline="0" fieldPosition="0">
        <references count="3">
          <reference field="8" count="1" selected="0">
            <x v="27"/>
          </reference>
          <reference field="9" count="1" selected="0">
            <x v="4"/>
          </reference>
          <reference field="11" count="1">
            <x v="4"/>
          </reference>
        </references>
      </pivotArea>
    </format>
    <format dxfId="4">
      <pivotArea dataOnly="0" labelOnly="1" outline="0" fieldPosition="0">
        <references count="3">
          <reference field="8" count="1" selected="0">
            <x v="28"/>
          </reference>
          <reference field="9" count="1" selected="0">
            <x v="7"/>
          </reference>
          <reference field="11" count="1">
            <x v="7"/>
          </reference>
        </references>
      </pivotArea>
    </format>
    <format dxfId="3">
      <pivotArea dataOnly="0" labelOnly="1" outline="0" fieldPosition="0">
        <references count="3">
          <reference field="8" count="1" selected="0">
            <x v="29"/>
          </reference>
          <reference field="9" count="1" selected="0">
            <x v="5"/>
          </reference>
          <reference field="11" count="1">
            <x v="5"/>
          </reference>
        </references>
      </pivotArea>
    </format>
    <format dxfId="2">
      <pivotArea dataOnly="0" labelOnly="1" outline="0" fieldPosition="0">
        <references count="3">
          <reference field="8" count="1" selected="0">
            <x v="30"/>
          </reference>
          <reference field="9" count="1" selected="0">
            <x v="2"/>
          </reference>
          <reference field="11" count="1">
            <x v="2"/>
          </reference>
        </references>
      </pivotArea>
    </format>
    <format dxfId="1">
      <pivotArea dataOnly="0" labelOnly="1" outline="0" fieldPosition="0">
        <references count="3">
          <reference field="8" count="1" selected="0">
            <x v="31"/>
          </reference>
          <reference field="9" count="1" selected="0">
            <x v="2"/>
          </reference>
          <reference field="11" count="1">
            <x v="2"/>
          </reference>
        </references>
      </pivotArea>
    </format>
    <format dxfId="0">
      <pivotArea dataOnly="0" labelOnly="1" outline="0" fieldPosition="0">
        <references count="3">
          <reference field="8" count="1" selected="0">
            <x v="33"/>
          </reference>
          <reference field="9" count="1" selected="0">
            <x v="14"/>
          </reference>
          <reference field="11" count="1">
            <x v="14"/>
          </reference>
        </references>
      </pivotArea>
    </format>
  </formats>
  <pivotTableStyleInfo name="PivotStyleMedium12" showRowHeaders="0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çãodeDados_Categoria" sourceName="Categoria">
  <pivotTables>
    <pivotTable tabId="5" name="Tabela dinâmica2"/>
    <pivotTable tabId="7" name="Tabela dinâmica5"/>
  </pivotTables>
  <data>
    <tabular pivotCacheId="1">
      <items count="6">
        <i x="5" s="1"/>
        <i x="4" s="1"/>
        <i x="1" s="1"/>
        <i x="2" s="1"/>
        <i x="0" s="1"/>
        <i x="3" s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çãodeDados_Solicitação_do_Cliente" sourceName="Solicitação do Cliente">
  <pivotTables>
    <pivotTable tabId="5" name="Tabela dinâmica2"/>
  </pivotTables>
  <data>
    <tabular pivotCacheId="1">
      <items count="67">
        <i x="46" s="1"/>
        <i x="58" s="1"/>
        <i x="57" s="1"/>
        <i x="13" s="1"/>
        <i x="54" s="1"/>
        <i x="63" s="1"/>
        <i x="36" s="1"/>
        <i x="43" s="1"/>
        <i x="48" s="1"/>
        <i x="49" s="1"/>
        <i x="31" s="1"/>
        <i x="0" s="1"/>
        <i x="12" s="1"/>
        <i x="42" s="1"/>
        <i x="62" s="1"/>
        <i x="24" s="1"/>
        <i x="21" s="1"/>
        <i x="10" s="1"/>
        <i x="22" s="1"/>
        <i x="16" s="1"/>
        <i x="60" s="1"/>
        <i x="4" s="1"/>
        <i x="61" s="1"/>
        <i x="27" s="1"/>
        <i x="52" s="1"/>
        <i x="39" s="1"/>
        <i x="14" s="1"/>
        <i x="44" s="1"/>
        <i x="20" s="1"/>
        <i x="28" s="1"/>
        <i x="15" s="1"/>
        <i x="19" s="1"/>
        <i x="29" s="1"/>
        <i x="34" s="1"/>
        <i x="37" s="1"/>
        <i x="17" s="1"/>
        <i x="23" s="1"/>
        <i x="18" s="1"/>
        <i x="40" s="1"/>
        <i x="11" s="1"/>
        <i x="33" s="1"/>
        <i x="56" s="1"/>
        <i x="59" s="1"/>
        <i x="64" s="1"/>
        <i x="53" s="1"/>
        <i x="8" s="1"/>
        <i x="65" s="1"/>
        <i x="7" s="1"/>
        <i x="5" s="1"/>
        <i x="38" s="1"/>
        <i x="25" s="1"/>
        <i x="51" s="1"/>
        <i x="50" s="1"/>
        <i x="30" s="1"/>
        <i x="35" s="1"/>
        <i x="41" s="1"/>
        <i x="45" s="1"/>
        <i x="6" s="1"/>
        <i x="26" s="1"/>
        <i x="47" s="1"/>
        <i x="32" s="1"/>
        <i x="3" s="1"/>
        <i x="9" s="1"/>
        <i x="55" s="1"/>
        <i x="2" s="1"/>
        <i x="1" s="1"/>
        <i x="66" s="1" nd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çãodeDados_Categoria1" sourceName="Categoria">
  <pivotTables>
    <pivotTable tabId="4" name="Tabela dinâmica1"/>
    <pivotTable tabId="6" name="Tabela dinâmica4"/>
  </pivotTables>
  <data>
    <tabular pivotCacheId="2">
      <items count="6">
        <i x="5" s="1"/>
        <i x="4" s="1"/>
        <i x="1" s="1"/>
        <i x="2" s="1"/>
        <i x="0" s="1"/>
        <i x="3" s="1"/>
      </items>
    </tabular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çãodeDados_Solicitação_do_Cliente1" sourceName="Solicitação do Cliente">
  <pivotTables>
    <pivotTable tabId="4" name="Tabela dinâmica1"/>
  </pivotTables>
  <data>
    <tabular pivotCacheId="2">
      <items count="66">
        <i x="58" s="1"/>
        <i x="57" s="1"/>
        <i x="13" s="1"/>
        <i x="54" s="1"/>
        <i x="63" s="1"/>
        <i x="46" s="1"/>
        <i x="36" s="1"/>
        <i x="43" s="1"/>
        <i x="48" s="1"/>
        <i x="49" s="1"/>
        <i x="31" s="1"/>
        <i x="0" s="1"/>
        <i x="12" s="1"/>
        <i x="42" s="1"/>
        <i x="62" s="1"/>
        <i x="24" s="1"/>
        <i x="23" s="1"/>
        <i x="10" s="1"/>
        <i x="18" s="1"/>
        <i x="16" s="1"/>
        <i x="60" s="1"/>
        <i x="4" s="1"/>
        <i x="61" s="1"/>
        <i x="27" s="1"/>
        <i x="52" s="1"/>
        <i x="39" s="1"/>
        <i x="14" s="1"/>
        <i x="44" s="1"/>
        <i x="22" s="1"/>
        <i x="28" s="1"/>
        <i x="15" s="1"/>
        <i x="21" s="1"/>
        <i x="29" s="1"/>
        <i x="34" s="1"/>
        <i x="37" s="1"/>
        <i x="19" s="1"/>
        <i x="17" s="1"/>
        <i x="20" s="1"/>
        <i x="40" s="1"/>
        <i x="11" s="1"/>
        <i x="33" s="1"/>
        <i x="56" s="1"/>
        <i x="59" s="1"/>
        <i x="64" s="1"/>
        <i x="53" s="1"/>
        <i x="8" s="1"/>
        <i x="65" s="1"/>
        <i x="7" s="1"/>
        <i x="5" s="1"/>
        <i x="38" s="1"/>
        <i x="25" s="1"/>
        <i x="51" s="1"/>
        <i x="50" s="1"/>
        <i x="30" s="1"/>
        <i x="35" s="1"/>
        <i x="41" s="1"/>
        <i x="45" s="1"/>
        <i x="6" s="1"/>
        <i x="26" s="1"/>
        <i x="47" s="1"/>
        <i x="32" s="1"/>
        <i x="3" s="1"/>
        <i x="9" s="1"/>
        <i x="55" s="1"/>
        <i x="1" s="1"/>
        <i x="2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Categoria 1" cache="SegmentaçãodeDados_Categoria1" caption="Categoria" startItem="1" rowHeight="241300"/>
  <slicer name="Solicitação do Cliente 1" cache="SegmentaçãodeDados_Solicitação_do_Cliente1" caption="Solicitação do Cliente" rowHeight="24130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Categoria" cache="SegmentaçãodeDados_Categoria" caption="Categoria" rowHeight="241300"/>
  <slicer name="Solicitação do Cliente" cache="SegmentaçãodeDados_Solicitação_do_Cliente" caption="Solicitação do Cliente" rowHeight="241300"/>
</slicer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6.bin"/><Relationship Id="rId1" Type="http://schemas.openxmlformats.org/officeDocument/2006/relationships/pivotTable" Target="../pivotTables/pivotTable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8.bin"/><Relationship Id="rId1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B3:AB85"/>
  <sheetViews>
    <sheetView topLeftCell="E28" zoomScaleNormal="100" workbookViewId="0">
      <selection activeCell="I51" sqref="I51"/>
    </sheetView>
  </sheetViews>
  <sheetFormatPr defaultRowHeight="12.75"/>
  <cols>
    <col min="1" max="1" width="2.85546875" style="46" customWidth="1"/>
    <col min="2" max="2" width="17" style="46" bestFit="1" customWidth="1"/>
    <col min="3" max="3" width="23" style="46" bestFit="1" customWidth="1"/>
    <col min="4" max="4" width="117.85546875" style="48" bestFit="1" customWidth="1"/>
    <col min="5" max="5" width="27.7109375" style="48" bestFit="1" customWidth="1"/>
    <col min="6" max="6" width="37" style="48" bestFit="1" customWidth="1"/>
    <col min="7" max="7" width="11.85546875" style="48" bestFit="1" customWidth="1"/>
    <col min="8" max="8" width="9.42578125" style="48" bestFit="1" customWidth="1"/>
    <col min="9" max="9" width="13.140625" style="46" bestFit="1" customWidth="1"/>
    <col min="10" max="10" width="41.28515625" style="46" bestFit="1" customWidth="1"/>
    <col min="11" max="11" width="14.7109375" style="46" bestFit="1" customWidth="1"/>
    <col min="12" max="12" width="12.5703125" style="46" bestFit="1" customWidth="1"/>
    <col min="13" max="13" width="13.140625" style="46" bestFit="1" customWidth="1"/>
    <col min="14" max="14" width="64" style="46" bestFit="1" customWidth="1"/>
    <col min="15" max="16" width="64.7109375" style="46" bestFit="1" customWidth="1"/>
    <col min="17" max="17" width="56.7109375" style="46" bestFit="1" customWidth="1"/>
    <col min="18" max="18" width="63.5703125" style="46" bestFit="1" customWidth="1"/>
    <col min="19" max="24" width="64.7109375" style="46" bestFit="1" customWidth="1"/>
    <col min="25" max="28" width="63.5703125" style="46" bestFit="1" customWidth="1"/>
    <col min="29" max="42" width="3.7109375" style="46" customWidth="1"/>
    <col min="43" max="16384" width="9.140625" style="46"/>
  </cols>
  <sheetData>
    <row r="3" spans="2:28" ht="16.5" thickBot="1">
      <c r="C3" s="157" t="s">
        <v>0</v>
      </c>
      <c r="D3" s="157"/>
      <c r="E3" s="157"/>
      <c r="F3" s="157"/>
      <c r="G3" s="157"/>
      <c r="H3" s="47"/>
      <c r="J3" s="157" t="s">
        <v>1</v>
      </c>
      <c r="K3" s="157"/>
      <c r="L3" s="157"/>
      <c r="N3" s="114" t="s">
        <v>2</v>
      </c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</row>
    <row r="4" spans="2:28" ht="35.25" customHeight="1">
      <c r="B4" s="103" t="s">
        <v>154</v>
      </c>
      <c r="C4" s="104" t="s">
        <v>3</v>
      </c>
      <c r="D4" s="105" t="s">
        <v>4</v>
      </c>
      <c r="E4" s="105" t="s">
        <v>182</v>
      </c>
      <c r="F4" s="105" t="s">
        <v>6</v>
      </c>
      <c r="G4" s="105" t="s">
        <v>183</v>
      </c>
      <c r="H4" s="105" t="s">
        <v>184</v>
      </c>
      <c r="I4" s="105" t="s">
        <v>203</v>
      </c>
      <c r="J4" s="104" t="s">
        <v>213</v>
      </c>
      <c r="K4" s="105" t="s">
        <v>215</v>
      </c>
      <c r="L4" s="104" t="s">
        <v>8</v>
      </c>
      <c r="M4" s="105" t="s">
        <v>214</v>
      </c>
      <c r="N4" s="105" t="s">
        <v>9</v>
      </c>
      <c r="O4" s="105" t="s">
        <v>10</v>
      </c>
      <c r="P4" s="105" t="s">
        <v>11</v>
      </c>
      <c r="Q4" s="105" t="s">
        <v>12</v>
      </c>
      <c r="R4" s="105" t="s">
        <v>13</v>
      </c>
      <c r="S4" s="105" t="s">
        <v>14</v>
      </c>
      <c r="T4" s="105" t="s">
        <v>15</v>
      </c>
      <c r="U4" s="105" t="s">
        <v>16</v>
      </c>
      <c r="V4" s="105" t="s">
        <v>206</v>
      </c>
      <c r="W4" s="105" t="s">
        <v>207</v>
      </c>
      <c r="X4" s="105" t="s">
        <v>208</v>
      </c>
      <c r="Y4" s="105" t="s">
        <v>209</v>
      </c>
      <c r="Z4" s="105" t="s">
        <v>210</v>
      </c>
      <c r="AA4" s="105" t="s">
        <v>211</v>
      </c>
      <c r="AB4" s="105" t="s">
        <v>212</v>
      </c>
    </row>
    <row r="5" spans="2:28" ht="13.5" customHeight="1">
      <c r="B5" s="106" t="s">
        <v>19</v>
      </c>
      <c r="C5" s="86" t="s">
        <v>197</v>
      </c>
      <c r="D5" s="49" t="s">
        <v>17</v>
      </c>
      <c r="E5" s="49" t="s">
        <v>18</v>
      </c>
      <c r="F5" s="49" t="s">
        <v>19</v>
      </c>
      <c r="G5" s="49" t="s">
        <v>20</v>
      </c>
      <c r="H5" s="49">
        <f>IFERROR(G5*60,0)</f>
        <v>0</v>
      </c>
      <c r="I5" s="87" t="s">
        <v>20</v>
      </c>
      <c r="J5" s="50" t="s">
        <v>21</v>
      </c>
      <c r="K5" s="50">
        <v>0.9</v>
      </c>
      <c r="L5" s="50">
        <f>K5*60</f>
        <v>54</v>
      </c>
      <c r="M5" s="88">
        <f t="shared" ref="M5:M9" si="0">(L5/60)/24</f>
        <v>3.7499999999999999E-2</v>
      </c>
      <c r="N5" s="53" t="s">
        <v>165</v>
      </c>
      <c r="O5" s="53" t="s">
        <v>167</v>
      </c>
      <c r="P5" s="53" t="s">
        <v>177</v>
      </c>
      <c r="Q5" s="53" t="s">
        <v>178</v>
      </c>
      <c r="R5" s="53" t="s">
        <v>179</v>
      </c>
      <c r="S5" s="115" t="s">
        <v>20</v>
      </c>
      <c r="T5" s="115" t="s">
        <v>20</v>
      </c>
      <c r="U5" s="115" t="s">
        <v>20</v>
      </c>
      <c r="V5" s="115" t="s">
        <v>20</v>
      </c>
      <c r="W5" s="115" t="s">
        <v>20</v>
      </c>
      <c r="X5" s="115" t="s">
        <v>20</v>
      </c>
      <c r="Y5" s="115" t="s">
        <v>20</v>
      </c>
      <c r="Z5" s="115" t="s">
        <v>20</v>
      </c>
      <c r="AA5" s="115" t="s">
        <v>20</v>
      </c>
      <c r="AB5" s="115" t="s">
        <v>20</v>
      </c>
    </row>
    <row r="6" spans="2:28">
      <c r="B6" s="106" t="s">
        <v>19</v>
      </c>
      <c r="C6" s="89" t="s">
        <v>197</v>
      </c>
      <c r="D6" s="49" t="s">
        <v>185</v>
      </c>
      <c r="E6" s="49" t="s">
        <v>18</v>
      </c>
      <c r="F6" s="49" t="s">
        <v>19</v>
      </c>
      <c r="G6" s="49" t="s">
        <v>20</v>
      </c>
      <c r="H6" s="49">
        <f>IFERROR(G6*60,0)</f>
        <v>0</v>
      </c>
      <c r="I6" s="87" t="s">
        <v>20</v>
      </c>
      <c r="J6" s="50" t="s">
        <v>27</v>
      </c>
      <c r="K6" s="50">
        <v>0.5</v>
      </c>
      <c r="L6" s="50">
        <f t="shared" ref="L6:L9" si="1">K6*60</f>
        <v>30</v>
      </c>
      <c r="M6" s="88">
        <f t="shared" si="0"/>
        <v>2.0833333333333332E-2</v>
      </c>
      <c r="N6" s="53" t="s">
        <v>156</v>
      </c>
      <c r="O6" s="53" t="s">
        <v>157</v>
      </c>
      <c r="P6" s="53" t="s">
        <v>159</v>
      </c>
      <c r="Q6" s="53" t="s">
        <v>166</v>
      </c>
      <c r="R6" s="53" t="s">
        <v>168</v>
      </c>
      <c r="S6" s="53" t="s">
        <v>173</v>
      </c>
      <c r="T6" s="53" t="s">
        <v>174</v>
      </c>
      <c r="U6" s="53" t="s">
        <v>175</v>
      </c>
      <c r="V6" s="53" t="s">
        <v>179</v>
      </c>
      <c r="W6" s="53" t="s">
        <v>180</v>
      </c>
      <c r="X6" s="54" t="s">
        <v>181</v>
      </c>
      <c r="Y6" s="115" t="s">
        <v>20</v>
      </c>
      <c r="Z6" s="115" t="s">
        <v>20</v>
      </c>
      <c r="AA6" s="115" t="s">
        <v>20</v>
      </c>
      <c r="AB6" s="115" t="s">
        <v>20</v>
      </c>
    </row>
    <row r="7" spans="2:28">
      <c r="B7" s="106" t="s">
        <v>19</v>
      </c>
      <c r="C7" s="86" t="s">
        <v>197</v>
      </c>
      <c r="D7" s="49" t="s">
        <v>24</v>
      </c>
      <c r="E7" s="49" t="s">
        <v>25</v>
      </c>
      <c r="F7" s="49" t="s">
        <v>26</v>
      </c>
      <c r="G7" s="49">
        <v>0.5</v>
      </c>
      <c r="H7" s="49">
        <f t="shared" ref="H7:H12" si="2">G7*60</f>
        <v>30</v>
      </c>
      <c r="I7" s="88">
        <f t="shared" ref="I7:I70" si="3">(H7/60)/24</f>
        <v>2.0833333333333332E-2</v>
      </c>
      <c r="J7" s="50" t="s">
        <v>29</v>
      </c>
      <c r="K7" s="50">
        <v>0.7</v>
      </c>
      <c r="L7" s="50">
        <f t="shared" si="1"/>
        <v>42</v>
      </c>
      <c r="M7" s="88">
        <f t="shared" si="0"/>
        <v>2.9166666666666664E-2</v>
      </c>
      <c r="N7" s="53" t="s">
        <v>156</v>
      </c>
      <c r="O7" s="53" t="s">
        <v>157</v>
      </c>
      <c r="P7" s="53" t="s">
        <v>159</v>
      </c>
      <c r="Q7" s="53" t="s">
        <v>166</v>
      </c>
      <c r="R7" s="53" t="s">
        <v>179</v>
      </c>
      <c r="S7" s="53" t="s">
        <v>180</v>
      </c>
      <c r="T7" s="54" t="s">
        <v>181</v>
      </c>
      <c r="U7" s="115" t="s">
        <v>20</v>
      </c>
      <c r="V7" s="115" t="s">
        <v>20</v>
      </c>
      <c r="W7" s="69" t="s">
        <v>20</v>
      </c>
      <c r="X7" s="115" t="s">
        <v>20</v>
      </c>
      <c r="Y7" s="115" t="s">
        <v>20</v>
      </c>
      <c r="Z7" s="115" t="s">
        <v>20</v>
      </c>
      <c r="AA7" s="115" t="s">
        <v>20</v>
      </c>
      <c r="AB7" s="115" t="s">
        <v>20</v>
      </c>
    </row>
    <row r="8" spans="2:28">
      <c r="B8" s="106" t="s">
        <v>19</v>
      </c>
      <c r="C8" s="86" t="s">
        <v>197</v>
      </c>
      <c r="D8" s="49" t="s">
        <v>28</v>
      </c>
      <c r="E8" s="49" t="s">
        <v>25</v>
      </c>
      <c r="F8" s="49" t="s">
        <v>26</v>
      </c>
      <c r="G8" s="49">
        <v>0.5</v>
      </c>
      <c r="H8" s="49">
        <f t="shared" si="2"/>
        <v>30</v>
      </c>
      <c r="I8" s="88">
        <f t="shared" si="3"/>
        <v>2.0833333333333332E-2</v>
      </c>
      <c r="J8" s="50" t="s">
        <v>31</v>
      </c>
      <c r="K8" s="50">
        <v>0.4</v>
      </c>
      <c r="L8" s="50">
        <f t="shared" si="1"/>
        <v>24</v>
      </c>
      <c r="M8" s="88">
        <f t="shared" si="0"/>
        <v>1.6666666666666666E-2</v>
      </c>
      <c r="N8" s="53" t="s">
        <v>156</v>
      </c>
      <c r="O8" s="53" t="s">
        <v>157</v>
      </c>
      <c r="P8" s="53" t="s">
        <v>159</v>
      </c>
      <c r="Q8" s="53" t="s">
        <v>166</v>
      </c>
      <c r="R8" s="53" t="s">
        <v>173</v>
      </c>
      <c r="S8" s="53" t="s">
        <v>175</v>
      </c>
      <c r="T8" s="53" t="s">
        <v>179</v>
      </c>
      <c r="U8" s="53" t="s">
        <v>180</v>
      </c>
      <c r="V8" s="54" t="s">
        <v>181</v>
      </c>
      <c r="W8" s="69" t="s">
        <v>20</v>
      </c>
      <c r="X8" s="115" t="s">
        <v>20</v>
      </c>
      <c r="Y8" s="115" t="s">
        <v>20</v>
      </c>
      <c r="Z8" s="115" t="s">
        <v>20</v>
      </c>
      <c r="AA8" s="115" t="s">
        <v>20</v>
      </c>
      <c r="AB8" s="115" t="s">
        <v>20</v>
      </c>
    </row>
    <row r="9" spans="2:28">
      <c r="B9" s="106" t="s">
        <v>19</v>
      </c>
      <c r="C9" s="86" t="s">
        <v>197</v>
      </c>
      <c r="D9" s="49" t="s">
        <v>30</v>
      </c>
      <c r="E9" s="49" t="s">
        <v>25</v>
      </c>
      <c r="F9" s="49" t="s">
        <v>26</v>
      </c>
      <c r="G9" s="49">
        <v>0.5</v>
      </c>
      <c r="H9" s="49">
        <f t="shared" si="2"/>
        <v>30</v>
      </c>
      <c r="I9" s="88">
        <f t="shared" si="3"/>
        <v>2.0833333333333332E-2</v>
      </c>
      <c r="J9" s="50" t="s">
        <v>34</v>
      </c>
      <c r="K9" s="50">
        <v>1.2</v>
      </c>
      <c r="L9" s="50">
        <f t="shared" si="1"/>
        <v>72</v>
      </c>
      <c r="M9" s="88">
        <f t="shared" si="0"/>
        <v>4.9999999999999996E-2</v>
      </c>
      <c r="N9" s="53" t="s">
        <v>156</v>
      </c>
      <c r="O9" s="53" t="s">
        <v>157</v>
      </c>
      <c r="P9" s="53" t="s">
        <v>159</v>
      </c>
      <c r="Q9" s="53" t="s">
        <v>161</v>
      </c>
      <c r="R9" s="53" t="s">
        <v>166</v>
      </c>
      <c r="S9" s="53" t="s">
        <v>174</v>
      </c>
      <c r="T9" s="53" t="s">
        <v>179</v>
      </c>
      <c r="U9" s="53" t="s">
        <v>180</v>
      </c>
      <c r="V9" s="54" t="s">
        <v>181</v>
      </c>
      <c r="W9" s="115" t="s">
        <v>20</v>
      </c>
      <c r="X9" s="115" t="s">
        <v>20</v>
      </c>
      <c r="Y9" s="115" t="s">
        <v>20</v>
      </c>
      <c r="Z9" s="115" t="s">
        <v>20</v>
      </c>
      <c r="AA9" s="115" t="s">
        <v>20</v>
      </c>
      <c r="AB9" s="115" t="s">
        <v>20</v>
      </c>
    </row>
    <row r="10" spans="2:28">
      <c r="B10" s="106" t="s">
        <v>19</v>
      </c>
      <c r="C10" s="86" t="s">
        <v>197</v>
      </c>
      <c r="D10" s="49" t="s">
        <v>33</v>
      </c>
      <c r="E10" s="49" t="s">
        <v>25</v>
      </c>
      <c r="F10" s="49" t="s">
        <v>26</v>
      </c>
      <c r="G10" s="49">
        <v>0.5</v>
      </c>
      <c r="H10" s="49">
        <f t="shared" si="2"/>
        <v>30</v>
      </c>
      <c r="I10" s="88">
        <f>(H10/60)/24</f>
        <v>2.0833333333333332E-2</v>
      </c>
      <c r="J10" s="81" t="s">
        <v>20</v>
      </c>
      <c r="K10" s="81" t="s">
        <v>20</v>
      </c>
      <c r="L10" s="81" t="s">
        <v>20</v>
      </c>
      <c r="M10" s="81" t="s">
        <v>20</v>
      </c>
      <c r="N10" s="53" t="s">
        <v>156</v>
      </c>
      <c r="O10" s="53" t="s">
        <v>157</v>
      </c>
      <c r="P10" s="53" t="s">
        <v>159</v>
      </c>
      <c r="Q10" s="53" t="s">
        <v>161</v>
      </c>
      <c r="R10" s="53" t="s">
        <v>166</v>
      </c>
      <c r="S10" s="53" t="s">
        <v>172</v>
      </c>
      <c r="T10" s="53" t="s">
        <v>180</v>
      </c>
      <c r="U10" s="54" t="s">
        <v>181</v>
      </c>
      <c r="V10" s="115" t="s">
        <v>20</v>
      </c>
      <c r="W10" s="69" t="s">
        <v>20</v>
      </c>
      <c r="X10" s="115" t="s">
        <v>20</v>
      </c>
      <c r="Y10" s="115" t="s">
        <v>20</v>
      </c>
      <c r="Z10" s="115" t="s">
        <v>20</v>
      </c>
      <c r="AA10" s="115" t="s">
        <v>20</v>
      </c>
      <c r="AB10" s="115" t="s">
        <v>20</v>
      </c>
    </row>
    <row r="11" spans="2:28">
      <c r="B11" s="106" t="s">
        <v>19</v>
      </c>
      <c r="C11" s="86" t="s">
        <v>197</v>
      </c>
      <c r="D11" s="49" t="s">
        <v>36</v>
      </c>
      <c r="E11" s="49" t="s">
        <v>37</v>
      </c>
      <c r="F11" s="49" t="s">
        <v>26</v>
      </c>
      <c r="G11" s="49">
        <v>0.5</v>
      </c>
      <c r="H11" s="49">
        <f t="shared" si="2"/>
        <v>30</v>
      </c>
      <c r="I11" s="88">
        <f t="shared" si="3"/>
        <v>2.0833333333333332E-2</v>
      </c>
      <c r="J11" s="81" t="s">
        <v>20</v>
      </c>
      <c r="K11" s="81" t="s">
        <v>20</v>
      </c>
      <c r="L11" s="81" t="s">
        <v>20</v>
      </c>
      <c r="M11" s="81" t="s">
        <v>20</v>
      </c>
      <c r="N11" s="53" t="s">
        <v>169</v>
      </c>
      <c r="O11" s="53" t="s">
        <v>172</v>
      </c>
      <c r="P11" s="53" t="s">
        <v>179</v>
      </c>
      <c r="Q11" s="115" t="s">
        <v>20</v>
      </c>
      <c r="R11" s="115" t="s">
        <v>20</v>
      </c>
      <c r="S11" s="115" t="s">
        <v>20</v>
      </c>
      <c r="T11" s="115" t="s">
        <v>20</v>
      </c>
      <c r="U11" s="115" t="s">
        <v>20</v>
      </c>
      <c r="V11" s="115" t="s">
        <v>20</v>
      </c>
      <c r="W11" s="69" t="s">
        <v>20</v>
      </c>
      <c r="X11" s="115" t="s">
        <v>20</v>
      </c>
      <c r="Y11" s="115" t="s">
        <v>20</v>
      </c>
      <c r="Z11" s="115" t="s">
        <v>20</v>
      </c>
      <c r="AA11" s="115" t="s">
        <v>20</v>
      </c>
      <c r="AB11" s="115" t="s">
        <v>20</v>
      </c>
    </row>
    <row r="12" spans="2:28">
      <c r="B12" s="106" t="s">
        <v>19</v>
      </c>
      <c r="C12" s="86" t="s">
        <v>197</v>
      </c>
      <c r="D12" s="49" t="s">
        <v>38</v>
      </c>
      <c r="E12" s="49" t="s">
        <v>37</v>
      </c>
      <c r="F12" s="49" t="s">
        <v>26</v>
      </c>
      <c r="G12" s="49">
        <v>0.5</v>
      </c>
      <c r="H12" s="49">
        <f t="shared" si="2"/>
        <v>30</v>
      </c>
      <c r="I12" s="88">
        <f t="shared" si="3"/>
        <v>2.0833333333333332E-2</v>
      </c>
      <c r="J12" s="81" t="s">
        <v>20</v>
      </c>
      <c r="K12" s="81" t="s">
        <v>20</v>
      </c>
      <c r="L12" s="81" t="s">
        <v>20</v>
      </c>
      <c r="M12" s="81" t="s">
        <v>20</v>
      </c>
      <c r="N12" s="53" t="s">
        <v>156</v>
      </c>
      <c r="O12" s="53" t="s">
        <v>157</v>
      </c>
      <c r="P12" s="53" t="s">
        <v>159</v>
      </c>
      <c r="Q12" s="53" t="s">
        <v>166</v>
      </c>
      <c r="R12" s="53" t="s">
        <v>172</v>
      </c>
      <c r="S12" s="51" t="s">
        <v>180</v>
      </c>
      <c r="T12" s="52" t="s">
        <v>181</v>
      </c>
      <c r="U12" s="115" t="s">
        <v>20</v>
      </c>
      <c r="V12" s="115" t="s">
        <v>20</v>
      </c>
      <c r="W12" s="69" t="s">
        <v>20</v>
      </c>
      <c r="X12" s="115" t="s">
        <v>20</v>
      </c>
      <c r="Y12" s="115" t="s">
        <v>20</v>
      </c>
      <c r="Z12" s="115" t="s">
        <v>20</v>
      </c>
      <c r="AA12" s="115" t="s">
        <v>20</v>
      </c>
      <c r="AB12" s="115" t="s">
        <v>20</v>
      </c>
    </row>
    <row r="13" spans="2:28">
      <c r="B13" s="106" t="s">
        <v>19</v>
      </c>
      <c r="C13" s="90" t="s">
        <v>198</v>
      </c>
      <c r="D13" s="55" t="s">
        <v>39</v>
      </c>
      <c r="E13" s="55" t="s">
        <v>25</v>
      </c>
      <c r="F13" s="55" t="s">
        <v>26</v>
      </c>
      <c r="G13" s="55">
        <v>0.5</v>
      </c>
      <c r="H13" s="55">
        <f>G13*60</f>
        <v>30</v>
      </c>
      <c r="I13" s="91">
        <f t="shared" si="3"/>
        <v>2.0833333333333332E-2</v>
      </c>
      <c r="J13" s="56" t="s">
        <v>40</v>
      </c>
      <c r="K13" s="56">
        <v>0.5</v>
      </c>
      <c r="L13" s="56">
        <f>K13*60</f>
        <v>30</v>
      </c>
      <c r="M13" s="91">
        <f t="shared" ref="M13:M16" si="4">(L13/60)/24</f>
        <v>2.0833333333333332E-2</v>
      </c>
      <c r="N13" s="57" t="s">
        <v>156</v>
      </c>
      <c r="O13" s="57" t="s">
        <v>157</v>
      </c>
      <c r="P13" s="57" t="s">
        <v>159</v>
      </c>
      <c r="Q13" s="57" t="s">
        <v>161</v>
      </c>
      <c r="R13" s="57" t="s">
        <v>165</v>
      </c>
      <c r="S13" s="57" t="s">
        <v>168</v>
      </c>
      <c r="T13" s="57" t="s">
        <v>172</v>
      </c>
      <c r="U13" s="57" t="s">
        <v>175</v>
      </c>
      <c r="V13" s="57" t="s">
        <v>177</v>
      </c>
      <c r="W13" s="57" t="s">
        <v>178</v>
      </c>
      <c r="X13" s="57" t="s">
        <v>180</v>
      </c>
      <c r="Y13" s="58" t="s">
        <v>181</v>
      </c>
      <c r="Z13" s="115" t="s">
        <v>20</v>
      </c>
      <c r="AA13" s="115" t="s">
        <v>20</v>
      </c>
      <c r="AB13" s="115" t="s">
        <v>20</v>
      </c>
    </row>
    <row r="14" spans="2:28">
      <c r="B14" s="106" t="s">
        <v>19</v>
      </c>
      <c r="C14" s="90" t="s">
        <v>198</v>
      </c>
      <c r="D14" s="55" t="s">
        <v>41</v>
      </c>
      <c r="E14" s="55" t="s">
        <v>25</v>
      </c>
      <c r="F14" s="55" t="s">
        <v>26</v>
      </c>
      <c r="G14" s="55">
        <v>0.5</v>
      </c>
      <c r="H14" s="55">
        <f t="shared" ref="H14:H19" si="5">G14*60</f>
        <v>30</v>
      </c>
      <c r="I14" s="91">
        <f t="shared" si="3"/>
        <v>2.0833333333333332E-2</v>
      </c>
      <c r="J14" s="56" t="s">
        <v>42</v>
      </c>
      <c r="K14" s="56">
        <v>1</v>
      </c>
      <c r="L14" s="56">
        <f>K14*60</f>
        <v>60</v>
      </c>
      <c r="M14" s="91">
        <f t="shared" si="4"/>
        <v>4.1666666666666664E-2</v>
      </c>
      <c r="N14" s="57" t="s">
        <v>156</v>
      </c>
      <c r="O14" s="57" t="s">
        <v>157</v>
      </c>
      <c r="P14" s="57" t="s">
        <v>159</v>
      </c>
      <c r="Q14" s="57" t="s">
        <v>161</v>
      </c>
      <c r="R14" s="57" t="s">
        <v>165</v>
      </c>
      <c r="S14" s="57" t="s">
        <v>168</v>
      </c>
      <c r="T14" s="57" t="s">
        <v>175</v>
      </c>
      <c r="U14" s="57" t="s">
        <v>178</v>
      </c>
      <c r="V14" s="57" t="s">
        <v>180</v>
      </c>
      <c r="W14" s="58" t="s">
        <v>181</v>
      </c>
      <c r="X14" s="74" t="s">
        <v>20</v>
      </c>
      <c r="Y14" s="115" t="s">
        <v>20</v>
      </c>
      <c r="Z14" s="115" t="s">
        <v>20</v>
      </c>
      <c r="AA14" s="115" t="s">
        <v>20</v>
      </c>
      <c r="AB14" s="115" t="s">
        <v>20</v>
      </c>
    </row>
    <row r="15" spans="2:28">
      <c r="B15" s="106" t="s">
        <v>19</v>
      </c>
      <c r="C15" s="90" t="s">
        <v>198</v>
      </c>
      <c r="D15" s="55" t="s">
        <v>43</v>
      </c>
      <c r="E15" s="55" t="s">
        <v>25</v>
      </c>
      <c r="F15" s="55" t="s">
        <v>26</v>
      </c>
      <c r="G15" s="55">
        <v>0.5</v>
      </c>
      <c r="H15" s="55">
        <f t="shared" si="5"/>
        <v>30</v>
      </c>
      <c r="I15" s="91">
        <f t="shared" si="3"/>
        <v>2.0833333333333332E-2</v>
      </c>
      <c r="J15" s="56" t="s">
        <v>44</v>
      </c>
      <c r="K15" s="56">
        <v>1.2</v>
      </c>
      <c r="L15" s="56">
        <f>K15*60</f>
        <v>72</v>
      </c>
      <c r="M15" s="91">
        <f t="shared" si="4"/>
        <v>4.9999999999999996E-2</v>
      </c>
      <c r="N15" s="57" t="s">
        <v>156</v>
      </c>
      <c r="O15" s="57" t="s">
        <v>157</v>
      </c>
      <c r="P15" s="57" t="s">
        <v>158</v>
      </c>
      <c r="Q15" s="57" t="s">
        <v>159</v>
      </c>
      <c r="R15" s="57" t="s">
        <v>161</v>
      </c>
      <c r="S15" s="57" t="s">
        <v>165</v>
      </c>
      <c r="T15" s="57" t="s">
        <v>168</v>
      </c>
      <c r="U15" s="57" t="s">
        <v>169</v>
      </c>
      <c r="V15" s="57" t="s">
        <v>175</v>
      </c>
      <c r="W15" s="57" t="s">
        <v>178</v>
      </c>
      <c r="X15" s="57" t="s">
        <v>180</v>
      </c>
      <c r="Y15" s="58" t="s">
        <v>181</v>
      </c>
      <c r="Z15" s="115" t="s">
        <v>20</v>
      </c>
      <c r="AA15" s="115" t="s">
        <v>20</v>
      </c>
      <c r="AB15" s="115" t="s">
        <v>20</v>
      </c>
    </row>
    <row r="16" spans="2:28">
      <c r="B16" s="106" t="s">
        <v>19</v>
      </c>
      <c r="C16" s="90" t="s">
        <v>198</v>
      </c>
      <c r="D16" s="55" t="s">
        <v>45</v>
      </c>
      <c r="E16" s="55" t="s">
        <v>25</v>
      </c>
      <c r="F16" s="55" t="s">
        <v>26</v>
      </c>
      <c r="G16" s="55">
        <v>0.5</v>
      </c>
      <c r="H16" s="55">
        <f t="shared" si="5"/>
        <v>30</v>
      </c>
      <c r="I16" s="91">
        <f t="shared" si="3"/>
        <v>2.0833333333333332E-2</v>
      </c>
      <c r="J16" s="56" t="s">
        <v>46</v>
      </c>
      <c r="K16" s="56">
        <v>0.8</v>
      </c>
      <c r="L16" s="56">
        <f>K16*60</f>
        <v>48</v>
      </c>
      <c r="M16" s="91">
        <f t="shared" si="4"/>
        <v>3.3333333333333333E-2</v>
      </c>
      <c r="N16" s="57" t="s">
        <v>156</v>
      </c>
      <c r="O16" s="57" t="s">
        <v>157</v>
      </c>
      <c r="P16" s="57" t="s">
        <v>158</v>
      </c>
      <c r="Q16" s="57" t="s">
        <v>159</v>
      </c>
      <c r="R16" s="57" t="s">
        <v>161</v>
      </c>
      <c r="S16" s="57" t="s">
        <v>165</v>
      </c>
      <c r="T16" s="57" t="s">
        <v>168</v>
      </c>
      <c r="U16" s="57" t="s">
        <v>169</v>
      </c>
      <c r="V16" s="57" t="s">
        <v>173</v>
      </c>
      <c r="W16" s="57" t="s">
        <v>175</v>
      </c>
      <c r="X16" s="57" t="s">
        <v>178</v>
      </c>
      <c r="Y16" s="57" t="s">
        <v>180</v>
      </c>
      <c r="Z16" s="58" t="s">
        <v>181</v>
      </c>
      <c r="AA16" s="115" t="s">
        <v>20</v>
      </c>
      <c r="AB16" s="115" t="s">
        <v>20</v>
      </c>
    </row>
    <row r="17" spans="2:28">
      <c r="B17" s="106" t="s">
        <v>19</v>
      </c>
      <c r="C17" s="90" t="s">
        <v>198</v>
      </c>
      <c r="D17" s="55" t="s">
        <v>47</v>
      </c>
      <c r="E17" s="55" t="s">
        <v>25</v>
      </c>
      <c r="F17" s="55" t="s">
        <v>26</v>
      </c>
      <c r="G17" s="55">
        <v>0.5</v>
      </c>
      <c r="H17" s="55">
        <f t="shared" si="5"/>
        <v>30</v>
      </c>
      <c r="I17" s="91">
        <f t="shared" si="3"/>
        <v>2.0833333333333332E-2</v>
      </c>
      <c r="J17" s="81" t="s">
        <v>20</v>
      </c>
      <c r="K17" s="81" t="s">
        <v>20</v>
      </c>
      <c r="L17" s="81" t="s">
        <v>20</v>
      </c>
      <c r="M17" s="81" t="s">
        <v>20</v>
      </c>
      <c r="N17" s="57" t="s">
        <v>156</v>
      </c>
      <c r="O17" s="57" t="s">
        <v>157</v>
      </c>
      <c r="P17" s="57" t="s">
        <v>158</v>
      </c>
      <c r="Q17" s="57" t="s">
        <v>159</v>
      </c>
      <c r="R17" s="57" t="s">
        <v>165</v>
      </c>
      <c r="S17" s="57" t="s">
        <v>168</v>
      </c>
      <c r="T17" s="57" t="s">
        <v>175</v>
      </c>
      <c r="U17" s="57" t="s">
        <v>178</v>
      </c>
      <c r="V17" s="118" t="s">
        <v>180</v>
      </c>
      <c r="W17" s="119" t="s">
        <v>181</v>
      </c>
      <c r="X17" s="74" t="s">
        <v>20</v>
      </c>
      <c r="Y17" s="115" t="s">
        <v>20</v>
      </c>
      <c r="Z17" s="115" t="s">
        <v>20</v>
      </c>
      <c r="AA17" s="115" t="s">
        <v>20</v>
      </c>
      <c r="AB17" s="115" t="s">
        <v>20</v>
      </c>
    </row>
    <row r="18" spans="2:28">
      <c r="B18" s="106" t="s">
        <v>19</v>
      </c>
      <c r="C18" s="90" t="s">
        <v>198</v>
      </c>
      <c r="D18" s="55" t="s">
        <v>36</v>
      </c>
      <c r="E18" s="55" t="s">
        <v>37</v>
      </c>
      <c r="F18" s="55" t="s">
        <v>26</v>
      </c>
      <c r="G18" s="55">
        <v>0.5</v>
      </c>
      <c r="H18" s="55">
        <f t="shared" si="5"/>
        <v>30</v>
      </c>
      <c r="I18" s="91">
        <f t="shared" si="3"/>
        <v>2.0833333333333332E-2</v>
      </c>
      <c r="J18" s="81" t="s">
        <v>20</v>
      </c>
      <c r="K18" s="81" t="s">
        <v>20</v>
      </c>
      <c r="L18" s="81" t="s">
        <v>20</v>
      </c>
      <c r="M18" s="81" t="s">
        <v>20</v>
      </c>
      <c r="N18" s="53" t="s">
        <v>169</v>
      </c>
      <c r="O18" s="53" t="s">
        <v>172</v>
      </c>
      <c r="P18" s="57" t="s">
        <v>179</v>
      </c>
      <c r="Q18" s="115" t="s">
        <v>20</v>
      </c>
      <c r="R18" s="115" t="s">
        <v>20</v>
      </c>
      <c r="S18" s="115" t="s">
        <v>20</v>
      </c>
      <c r="T18" s="115" t="s">
        <v>20</v>
      </c>
      <c r="U18" s="115" t="s">
        <v>20</v>
      </c>
      <c r="V18" s="115" t="s">
        <v>20</v>
      </c>
      <c r="W18" s="69" t="s">
        <v>20</v>
      </c>
      <c r="X18" s="115" t="s">
        <v>20</v>
      </c>
      <c r="Y18" s="115" t="s">
        <v>20</v>
      </c>
      <c r="Z18" s="115" t="s">
        <v>20</v>
      </c>
      <c r="AA18" s="115" t="s">
        <v>20</v>
      </c>
      <c r="AB18" s="115" t="s">
        <v>20</v>
      </c>
    </row>
    <row r="19" spans="2:28">
      <c r="B19" s="106" t="s">
        <v>19</v>
      </c>
      <c r="C19" s="90" t="s">
        <v>198</v>
      </c>
      <c r="D19" s="55" t="s">
        <v>48</v>
      </c>
      <c r="E19" s="55" t="s">
        <v>25</v>
      </c>
      <c r="F19" s="55" t="s">
        <v>26</v>
      </c>
      <c r="G19" s="55">
        <v>0.5</v>
      </c>
      <c r="H19" s="55">
        <f t="shared" si="5"/>
        <v>30</v>
      </c>
      <c r="I19" s="91">
        <f t="shared" si="3"/>
        <v>2.0833333333333332E-2</v>
      </c>
      <c r="J19" s="81" t="s">
        <v>20</v>
      </c>
      <c r="K19" s="81" t="s">
        <v>20</v>
      </c>
      <c r="L19" s="81" t="s">
        <v>20</v>
      </c>
      <c r="M19" s="81" t="s">
        <v>20</v>
      </c>
      <c r="N19" s="57" t="s">
        <v>156</v>
      </c>
      <c r="O19" s="57" t="s">
        <v>157</v>
      </c>
      <c r="P19" s="57" t="s">
        <v>159</v>
      </c>
      <c r="Q19" s="57" t="s">
        <v>165</v>
      </c>
      <c r="R19" s="57" t="s">
        <v>168</v>
      </c>
      <c r="S19" s="57" t="s">
        <v>169</v>
      </c>
      <c r="T19" s="57" t="s">
        <v>178</v>
      </c>
      <c r="U19" s="57" t="s">
        <v>180</v>
      </c>
      <c r="V19" s="58" t="s">
        <v>181</v>
      </c>
      <c r="W19" s="115" t="s">
        <v>20</v>
      </c>
      <c r="X19" s="115" t="s">
        <v>20</v>
      </c>
      <c r="Y19" s="115" t="s">
        <v>20</v>
      </c>
      <c r="Z19" s="115" t="s">
        <v>20</v>
      </c>
      <c r="AA19" s="115" t="s">
        <v>20</v>
      </c>
      <c r="AB19" s="115" t="s">
        <v>20</v>
      </c>
    </row>
    <row r="20" spans="2:28">
      <c r="B20" s="106" t="s">
        <v>19</v>
      </c>
      <c r="C20" s="92" t="s">
        <v>199</v>
      </c>
      <c r="D20" s="59" t="s">
        <v>49</v>
      </c>
      <c r="E20" s="59" t="s">
        <v>18</v>
      </c>
      <c r="F20" s="59" t="s">
        <v>19</v>
      </c>
      <c r="G20" s="59">
        <v>0.2</v>
      </c>
      <c r="H20" s="59">
        <f>G20*60</f>
        <v>12</v>
      </c>
      <c r="I20" s="93">
        <f t="shared" si="3"/>
        <v>8.3333333333333332E-3</v>
      </c>
      <c r="J20" s="60" t="s">
        <v>50</v>
      </c>
      <c r="K20" s="60">
        <v>1.6</v>
      </c>
      <c r="L20" s="60">
        <f t="shared" ref="L20:L27" si="6">K20*60</f>
        <v>96</v>
      </c>
      <c r="M20" s="93">
        <f t="shared" ref="M20:M27" si="7">(L20/60)/24</f>
        <v>6.6666666666666666E-2</v>
      </c>
      <c r="N20" s="61" t="s">
        <v>156</v>
      </c>
      <c r="O20" s="61" t="s">
        <v>157</v>
      </c>
      <c r="P20" s="61" t="s">
        <v>158</v>
      </c>
      <c r="Q20" s="61" t="s">
        <v>161</v>
      </c>
      <c r="R20" s="61" t="s">
        <v>162</v>
      </c>
      <c r="S20" s="61" t="s">
        <v>164</v>
      </c>
      <c r="T20" s="61" t="s">
        <v>169</v>
      </c>
      <c r="U20" s="61" t="s">
        <v>171</v>
      </c>
      <c r="V20" s="61" t="s">
        <v>180</v>
      </c>
      <c r="W20" s="62" t="s">
        <v>181</v>
      </c>
      <c r="X20" s="115" t="s">
        <v>20</v>
      </c>
      <c r="Y20" s="115" t="s">
        <v>20</v>
      </c>
      <c r="Z20" s="115" t="s">
        <v>20</v>
      </c>
      <c r="AA20" s="115" t="s">
        <v>20</v>
      </c>
      <c r="AB20" s="116" t="s">
        <v>20</v>
      </c>
    </row>
    <row r="21" spans="2:28">
      <c r="B21" s="106" t="s">
        <v>19</v>
      </c>
      <c r="C21" s="92" t="s">
        <v>199</v>
      </c>
      <c r="D21" s="59" t="s">
        <v>52</v>
      </c>
      <c r="E21" s="59" t="s">
        <v>18</v>
      </c>
      <c r="F21" s="59" t="s">
        <v>26</v>
      </c>
      <c r="G21" s="59">
        <v>0.2</v>
      </c>
      <c r="H21" s="59">
        <f t="shared" ref="H21:H39" si="8">G21*60</f>
        <v>12</v>
      </c>
      <c r="I21" s="93">
        <f t="shared" si="3"/>
        <v>8.3333333333333332E-3</v>
      </c>
      <c r="J21" s="60" t="s">
        <v>53</v>
      </c>
      <c r="K21" s="60">
        <v>0.2</v>
      </c>
      <c r="L21" s="60">
        <f t="shared" si="6"/>
        <v>12</v>
      </c>
      <c r="M21" s="93">
        <f t="shared" si="7"/>
        <v>8.3333333333333332E-3</v>
      </c>
      <c r="N21" s="61" t="s">
        <v>156</v>
      </c>
      <c r="O21" s="61" t="s">
        <v>157</v>
      </c>
      <c r="P21" s="61" t="s">
        <v>158</v>
      </c>
      <c r="Q21" s="61" t="s">
        <v>162</v>
      </c>
      <c r="R21" s="61" t="s">
        <v>164</v>
      </c>
      <c r="S21" s="61" t="s">
        <v>169</v>
      </c>
      <c r="T21" s="61" t="s">
        <v>171</v>
      </c>
      <c r="U21" s="61" t="s">
        <v>175</v>
      </c>
      <c r="V21" s="61" t="s">
        <v>180</v>
      </c>
      <c r="W21" s="62" t="s">
        <v>181</v>
      </c>
      <c r="X21" s="115" t="s">
        <v>20</v>
      </c>
      <c r="Y21" s="115" t="s">
        <v>20</v>
      </c>
      <c r="Z21" s="115" t="s">
        <v>20</v>
      </c>
      <c r="AA21" s="115" t="s">
        <v>20</v>
      </c>
      <c r="AB21" s="115" t="s">
        <v>20</v>
      </c>
    </row>
    <row r="22" spans="2:28">
      <c r="B22" s="106" t="s">
        <v>19</v>
      </c>
      <c r="C22" s="92" t="s">
        <v>199</v>
      </c>
      <c r="D22" s="59" t="s">
        <v>54</v>
      </c>
      <c r="E22" s="59" t="s">
        <v>18</v>
      </c>
      <c r="F22" s="59" t="s">
        <v>26</v>
      </c>
      <c r="G22" s="59">
        <v>0.2</v>
      </c>
      <c r="H22" s="59">
        <f t="shared" si="8"/>
        <v>12</v>
      </c>
      <c r="I22" s="93">
        <f t="shared" si="3"/>
        <v>8.3333333333333332E-3</v>
      </c>
      <c r="J22" s="60" t="s">
        <v>55</v>
      </c>
      <c r="K22" s="60">
        <v>0.5</v>
      </c>
      <c r="L22" s="60">
        <f t="shared" si="6"/>
        <v>30</v>
      </c>
      <c r="M22" s="93">
        <f t="shared" si="7"/>
        <v>2.0833333333333332E-2</v>
      </c>
      <c r="N22" s="61" t="s">
        <v>156</v>
      </c>
      <c r="O22" s="61" t="s">
        <v>157</v>
      </c>
      <c r="P22" s="61" t="s">
        <v>158</v>
      </c>
      <c r="Q22" s="61" t="s">
        <v>161</v>
      </c>
      <c r="R22" s="61" t="s">
        <v>162</v>
      </c>
      <c r="S22" s="61" t="s">
        <v>164</v>
      </c>
      <c r="T22" s="61" t="s">
        <v>168</v>
      </c>
      <c r="U22" s="61" t="s">
        <v>171</v>
      </c>
      <c r="V22" s="61" t="s">
        <v>172</v>
      </c>
      <c r="W22" s="61" t="s">
        <v>175</v>
      </c>
      <c r="X22" s="61" t="s">
        <v>176</v>
      </c>
      <c r="Y22" s="61" t="s">
        <v>177</v>
      </c>
      <c r="Z22" s="61" t="s">
        <v>178</v>
      </c>
      <c r="AA22" s="61" t="s">
        <v>180</v>
      </c>
      <c r="AB22" s="62" t="s">
        <v>181</v>
      </c>
    </row>
    <row r="23" spans="2:28">
      <c r="B23" s="106" t="s">
        <v>19</v>
      </c>
      <c r="C23" s="92" t="s">
        <v>199</v>
      </c>
      <c r="D23" s="63" t="s">
        <v>186</v>
      </c>
      <c r="E23" s="59" t="s">
        <v>18</v>
      </c>
      <c r="F23" s="59" t="s">
        <v>26</v>
      </c>
      <c r="G23" s="59">
        <v>0.2</v>
      </c>
      <c r="H23" s="59">
        <f t="shared" si="8"/>
        <v>12</v>
      </c>
      <c r="I23" s="93">
        <f t="shared" si="3"/>
        <v>8.3333333333333332E-3</v>
      </c>
      <c r="J23" s="60" t="s">
        <v>57</v>
      </c>
      <c r="K23" s="60">
        <v>0.4</v>
      </c>
      <c r="L23" s="60">
        <f t="shared" si="6"/>
        <v>24</v>
      </c>
      <c r="M23" s="93">
        <f t="shared" si="7"/>
        <v>1.6666666666666666E-2</v>
      </c>
      <c r="N23" s="61" t="s">
        <v>156</v>
      </c>
      <c r="O23" s="61" t="s">
        <v>157</v>
      </c>
      <c r="P23" s="61" t="s">
        <v>162</v>
      </c>
      <c r="Q23" s="61" t="s">
        <v>163</v>
      </c>
      <c r="R23" s="61" t="s">
        <v>164</v>
      </c>
      <c r="S23" s="61" t="s">
        <v>171</v>
      </c>
      <c r="T23" s="61" t="s">
        <v>175</v>
      </c>
      <c r="U23" s="61" t="s">
        <v>176</v>
      </c>
      <c r="V23" s="61" t="s">
        <v>177</v>
      </c>
      <c r="W23" s="61" t="s">
        <v>178</v>
      </c>
      <c r="X23" s="61" t="s">
        <v>180</v>
      </c>
      <c r="Y23" s="62" t="s">
        <v>181</v>
      </c>
      <c r="Z23" s="115" t="s">
        <v>20</v>
      </c>
      <c r="AA23" s="115" t="s">
        <v>20</v>
      </c>
      <c r="AB23" s="115" t="s">
        <v>20</v>
      </c>
    </row>
    <row r="24" spans="2:28">
      <c r="B24" s="106" t="s">
        <v>19</v>
      </c>
      <c r="C24" s="92" t="s">
        <v>199</v>
      </c>
      <c r="D24" s="63" t="s">
        <v>187</v>
      </c>
      <c r="E24" s="59" t="s">
        <v>18</v>
      </c>
      <c r="F24" s="59" t="s">
        <v>26</v>
      </c>
      <c r="G24" s="59">
        <v>0.2</v>
      </c>
      <c r="H24" s="59">
        <f t="shared" si="8"/>
        <v>12</v>
      </c>
      <c r="I24" s="93">
        <f t="shared" si="3"/>
        <v>8.3333333333333332E-3</v>
      </c>
      <c r="J24" s="60" t="s">
        <v>59</v>
      </c>
      <c r="K24" s="60">
        <v>0.2</v>
      </c>
      <c r="L24" s="60">
        <f t="shared" si="6"/>
        <v>12</v>
      </c>
      <c r="M24" s="93">
        <f t="shared" si="7"/>
        <v>8.3333333333333332E-3</v>
      </c>
      <c r="N24" s="61" t="s">
        <v>156</v>
      </c>
      <c r="O24" s="61" t="s">
        <v>157</v>
      </c>
      <c r="P24" s="61" t="s">
        <v>158</v>
      </c>
      <c r="Q24" s="61" t="s">
        <v>162</v>
      </c>
      <c r="R24" s="61" t="s">
        <v>164</v>
      </c>
      <c r="S24" s="61" t="s">
        <v>171</v>
      </c>
      <c r="T24" s="61" t="s">
        <v>172</v>
      </c>
      <c r="U24" s="61" t="s">
        <v>175</v>
      </c>
      <c r="V24" s="61" t="s">
        <v>176</v>
      </c>
      <c r="W24" s="61" t="s">
        <v>177</v>
      </c>
      <c r="X24" s="61" t="s">
        <v>180</v>
      </c>
      <c r="Y24" s="62" t="s">
        <v>181</v>
      </c>
      <c r="Z24" s="115" t="s">
        <v>20</v>
      </c>
      <c r="AA24" s="115" t="s">
        <v>20</v>
      </c>
      <c r="AB24" s="115" t="s">
        <v>20</v>
      </c>
    </row>
    <row r="25" spans="2:28">
      <c r="B25" s="106" t="s">
        <v>19</v>
      </c>
      <c r="C25" s="92" t="s">
        <v>199</v>
      </c>
      <c r="D25" s="59" t="s">
        <v>56</v>
      </c>
      <c r="E25" s="59" t="s">
        <v>18</v>
      </c>
      <c r="F25" s="59" t="s">
        <v>26</v>
      </c>
      <c r="G25" s="59">
        <v>0.2</v>
      </c>
      <c r="H25" s="59">
        <f t="shared" si="8"/>
        <v>12</v>
      </c>
      <c r="I25" s="93">
        <f t="shared" si="3"/>
        <v>8.3333333333333332E-3</v>
      </c>
      <c r="J25" s="60" t="s">
        <v>61</v>
      </c>
      <c r="K25" s="60">
        <v>6</v>
      </c>
      <c r="L25" s="60">
        <f t="shared" si="6"/>
        <v>360</v>
      </c>
      <c r="M25" s="93">
        <f t="shared" si="7"/>
        <v>0.25</v>
      </c>
      <c r="N25" s="53" t="s">
        <v>169</v>
      </c>
      <c r="O25" s="61" t="s">
        <v>176</v>
      </c>
      <c r="P25" s="61" t="s">
        <v>177</v>
      </c>
      <c r="Q25" s="61" t="s">
        <v>178</v>
      </c>
      <c r="R25" s="115" t="s">
        <v>20</v>
      </c>
      <c r="S25" s="115" t="s">
        <v>20</v>
      </c>
      <c r="T25" s="115" t="s">
        <v>20</v>
      </c>
      <c r="U25" s="115" t="s">
        <v>20</v>
      </c>
      <c r="V25" s="115" t="s">
        <v>20</v>
      </c>
      <c r="W25" s="115" t="s">
        <v>20</v>
      </c>
      <c r="X25" s="115" t="s">
        <v>20</v>
      </c>
      <c r="Y25" s="115" t="s">
        <v>20</v>
      </c>
      <c r="Z25" s="115" t="s">
        <v>20</v>
      </c>
      <c r="AA25" s="115" t="s">
        <v>20</v>
      </c>
      <c r="AB25" s="115" t="s">
        <v>20</v>
      </c>
    </row>
    <row r="26" spans="2:28">
      <c r="B26" s="106" t="s">
        <v>19</v>
      </c>
      <c r="C26" s="92" t="s">
        <v>199</v>
      </c>
      <c r="D26" s="59" t="s">
        <v>58</v>
      </c>
      <c r="E26" s="59" t="s">
        <v>18</v>
      </c>
      <c r="F26" s="59" t="s">
        <v>26</v>
      </c>
      <c r="G26" s="59">
        <v>0.2</v>
      </c>
      <c r="H26" s="59">
        <f t="shared" si="8"/>
        <v>12</v>
      </c>
      <c r="I26" s="93">
        <f t="shared" si="3"/>
        <v>8.3333333333333332E-3</v>
      </c>
      <c r="J26" s="60" t="s">
        <v>63</v>
      </c>
      <c r="K26" s="60">
        <v>11</v>
      </c>
      <c r="L26" s="60">
        <f t="shared" si="6"/>
        <v>660</v>
      </c>
      <c r="M26" s="93">
        <f t="shared" si="7"/>
        <v>0.45833333333333331</v>
      </c>
      <c r="N26" s="61" t="s">
        <v>171</v>
      </c>
      <c r="O26" s="61" t="s">
        <v>172</v>
      </c>
      <c r="P26" s="61" t="s">
        <v>176</v>
      </c>
      <c r="Q26" s="61" t="s">
        <v>177</v>
      </c>
      <c r="R26" s="61" t="s">
        <v>178</v>
      </c>
      <c r="S26" s="115" t="s">
        <v>20</v>
      </c>
      <c r="T26" s="115" t="s">
        <v>20</v>
      </c>
      <c r="U26" s="115" t="s">
        <v>20</v>
      </c>
      <c r="V26" s="115" t="s">
        <v>20</v>
      </c>
      <c r="W26" s="115" t="s">
        <v>20</v>
      </c>
      <c r="X26" s="115" t="s">
        <v>20</v>
      </c>
      <c r="Y26" s="115" t="s">
        <v>20</v>
      </c>
      <c r="Z26" s="115" t="s">
        <v>20</v>
      </c>
      <c r="AA26" s="115" t="s">
        <v>20</v>
      </c>
      <c r="AB26" s="115" t="s">
        <v>20</v>
      </c>
    </row>
    <row r="27" spans="2:28">
      <c r="B27" s="106" t="s">
        <v>19</v>
      </c>
      <c r="C27" s="92" t="s">
        <v>199</v>
      </c>
      <c r="D27" s="59" t="s">
        <v>60</v>
      </c>
      <c r="E27" s="59" t="s">
        <v>18</v>
      </c>
      <c r="F27" s="59" t="s">
        <v>26</v>
      </c>
      <c r="G27" s="59">
        <v>0.2</v>
      </c>
      <c r="H27" s="59">
        <f t="shared" si="8"/>
        <v>12</v>
      </c>
      <c r="I27" s="93">
        <f t="shared" si="3"/>
        <v>8.3333333333333332E-3</v>
      </c>
      <c r="J27" s="60" t="s">
        <v>65</v>
      </c>
      <c r="K27" s="60">
        <v>0.8</v>
      </c>
      <c r="L27" s="60">
        <f t="shared" si="6"/>
        <v>48</v>
      </c>
      <c r="M27" s="93">
        <f t="shared" si="7"/>
        <v>3.3333333333333333E-2</v>
      </c>
      <c r="N27" s="61" t="s">
        <v>156</v>
      </c>
      <c r="O27" s="61" t="s">
        <v>157</v>
      </c>
      <c r="P27" s="61" t="s">
        <v>158</v>
      </c>
      <c r="Q27" s="61" t="s">
        <v>161</v>
      </c>
      <c r="R27" s="61" t="s">
        <v>162</v>
      </c>
      <c r="S27" s="61" t="s">
        <v>164</v>
      </c>
      <c r="T27" s="61" t="s">
        <v>169</v>
      </c>
      <c r="U27" s="61" t="s">
        <v>171</v>
      </c>
      <c r="V27" s="61" t="s">
        <v>175</v>
      </c>
      <c r="W27" s="61" t="s">
        <v>176</v>
      </c>
      <c r="X27" s="61" t="s">
        <v>177</v>
      </c>
      <c r="Y27" s="61" t="s">
        <v>180</v>
      </c>
      <c r="Z27" s="62" t="s">
        <v>181</v>
      </c>
      <c r="AA27" s="115" t="s">
        <v>20</v>
      </c>
      <c r="AB27" s="116" t="s">
        <v>20</v>
      </c>
    </row>
    <row r="28" spans="2:28">
      <c r="B28" s="106" t="s">
        <v>19</v>
      </c>
      <c r="C28" s="92" t="s">
        <v>199</v>
      </c>
      <c r="D28" s="59" t="s">
        <v>62</v>
      </c>
      <c r="E28" s="59" t="s">
        <v>18</v>
      </c>
      <c r="F28" s="59" t="s">
        <v>26</v>
      </c>
      <c r="G28" s="59">
        <v>0.3</v>
      </c>
      <c r="H28" s="59">
        <f t="shared" si="8"/>
        <v>18</v>
      </c>
      <c r="I28" s="93">
        <f t="shared" si="3"/>
        <v>1.2499999999999999E-2</v>
      </c>
      <c r="J28" s="81" t="s">
        <v>20</v>
      </c>
      <c r="K28" s="81" t="s">
        <v>20</v>
      </c>
      <c r="L28" s="81" t="s">
        <v>20</v>
      </c>
      <c r="M28" s="81" t="s">
        <v>20</v>
      </c>
      <c r="N28" s="61" t="s">
        <v>156</v>
      </c>
      <c r="O28" s="61" t="s">
        <v>157</v>
      </c>
      <c r="P28" s="61" t="s">
        <v>158</v>
      </c>
      <c r="Q28" s="61" t="s">
        <v>161</v>
      </c>
      <c r="R28" s="61" t="s">
        <v>162</v>
      </c>
      <c r="S28" s="61" t="s">
        <v>164</v>
      </c>
      <c r="T28" s="61" t="s">
        <v>169</v>
      </c>
      <c r="U28" s="61" t="s">
        <v>171</v>
      </c>
      <c r="V28" s="61" t="s">
        <v>175</v>
      </c>
      <c r="W28" s="61" t="s">
        <v>176</v>
      </c>
      <c r="X28" s="61" t="s">
        <v>177</v>
      </c>
      <c r="Y28" s="61" t="s">
        <v>180</v>
      </c>
      <c r="Z28" s="62" t="s">
        <v>181</v>
      </c>
      <c r="AA28" s="115" t="s">
        <v>20</v>
      </c>
      <c r="AB28" s="116" t="s">
        <v>20</v>
      </c>
    </row>
    <row r="29" spans="2:28">
      <c r="B29" s="106" t="s">
        <v>19</v>
      </c>
      <c r="C29" s="92" t="s">
        <v>199</v>
      </c>
      <c r="D29" s="59" t="s">
        <v>64</v>
      </c>
      <c r="E29" s="59" t="s">
        <v>18</v>
      </c>
      <c r="F29" s="59" t="s">
        <v>26</v>
      </c>
      <c r="G29" s="59">
        <v>0.2</v>
      </c>
      <c r="H29" s="59">
        <f t="shared" si="8"/>
        <v>12</v>
      </c>
      <c r="I29" s="93">
        <f t="shared" si="3"/>
        <v>8.3333333333333332E-3</v>
      </c>
      <c r="J29" s="81" t="s">
        <v>20</v>
      </c>
      <c r="K29" s="81" t="s">
        <v>20</v>
      </c>
      <c r="L29" s="81" t="s">
        <v>20</v>
      </c>
      <c r="M29" s="81" t="s">
        <v>20</v>
      </c>
      <c r="N29" s="53" t="s">
        <v>169</v>
      </c>
      <c r="O29" s="61" t="s">
        <v>176</v>
      </c>
      <c r="P29" s="61" t="s">
        <v>177</v>
      </c>
      <c r="Q29" s="61" t="s">
        <v>178</v>
      </c>
      <c r="R29" s="115" t="s">
        <v>20</v>
      </c>
      <c r="S29" s="115" t="s">
        <v>20</v>
      </c>
      <c r="T29" s="115" t="s">
        <v>20</v>
      </c>
      <c r="U29" s="115" t="s">
        <v>20</v>
      </c>
      <c r="V29" s="115" t="s">
        <v>20</v>
      </c>
      <c r="W29" s="115" t="s">
        <v>20</v>
      </c>
      <c r="X29" s="115" t="s">
        <v>20</v>
      </c>
      <c r="Y29" s="115" t="s">
        <v>20</v>
      </c>
      <c r="Z29" s="115" t="s">
        <v>20</v>
      </c>
      <c r="AA29" s="115" t="s">
        <v>20</v>
      </c>
      <c r="AB29" s="115" t="s">
        <v>20</v>
      </c>
    </row>
    <row r="30" spans="2:28">
      <c r="B30" s="106" t="s">
        <v>19</v>
      </c>
      <c r="C30" s="92" t="s">
        <v>199</v>
      </c>
      <c r="D30" s="59" t="s">
        <v>66</v>
      </c>
      <c r="E30" s="59" t="s">
        <v>18</v>
      </c>
      <c r="F30" s="59" t="s">
        <v>26</v>
      </c>
      <c r="G30" s="59">
        <v>0.2</v>
      </c>
      <c r="H30" s="59">
        <f t="shared" si="8"/>
        <v>12</v>
      </c>
      <c r="I30" s="93">
        <f t="shared" si="3"/>
        <v>8.3333333333333332E-3</v>
      </c>
      <c r="J30" s="81" t="s">
        <v>20</v>
      </c>
      <c r="K30" s="81" t="s">
        <v>20</v>
      </c>
      <c r="L30" s="81" t="s">
        <v>20</v>
      </c>
      <c r="M30" s="81" t="s">
        <v>20</v>
      </c>
      <c r="N30" s="61" t="s">
        <v>172</v>
      </c>
      <c r="O30" s="61" t="s">
        <v>176</v>
      </c>
      <c r="P30" s="61" t="s">
        <v>177</v>
      </c>
      <c r="Q30" s="61" t="s">
        <v>178</v>
      </c>
      <c r="R30" s="115" t="s">
        <v>20</v>
      </c>
      <c r="S30" s="115" t="s">
        <v>20</v>
      </c>
      <c r="T30" s="115" t="s">
        <v>20</v>
      </c>
      <c r="U30" s="115" t="s">
        <v>20</v>
      </c>
      <c r="V30" s="115" t="s">
        <v>20</v>
      </c>
      <c r="W30" s="115" t="s">
        <v>20</v>
      </c>
      <c r="X30" s="115" t="s">
        <v>20</v>
      </c>
      <c r="Y30" s="115" t="s">
        <v>20</v>
      </c>
      <c r="Z30" s="115" t="s">
        <v>20</v>
      </c>
      <c r="AA30" s="115" t="s">
        <v>20</v>
      </c>
      <c r="AB30" s="115" t="s">
        <v>20</v>
      </c>
    </row>
    <row r="31" spans="2:28">
      <c r="B31" s="106" t="s">
        <v>19</v>
      </c>
      <c r="C31" s="92" t="s">
        <v>199</v>
      </c>
      <c r="D31" s="59" t="s">
        <v>67</v>
      </c>
      <c r="E31" s="59" t="s">
        <v>18</v>
      </c>
      <c r="F31" s="59" t="s">
        <v>26</v>
      </c>
      <c r="G31" s="59">
        <v>0.3</v>
      </c>
      <c r="H31" s="59">
        <f t="shared" si="8"/>
        <v>18</v>
      </c>
      <c r="I31" s="93">
        <f t="shared" si="3"/>
        <v>1.2499999999999999E-2</v>
      </c>
      <c r="J31" s="81" t="s">
        <v>20</v>
      </c>
      <c r="K31" s="81" t="s">
        <v>20</v>
      </c>
      <c r="L31" s="81" t="s">
        <v>20</v>
      </c>
      <c r="M31" s="81" t="s">
        <v>20</v>
      </c>
      <c r="N31" s="61" t="s">
        <v>156</v>
      </c>
      <c r="O31" s="61" t="s">
        <v>157</v>
      </c>
      <c r="P31" s="61" t="s">
        <v>158</v>
      </c>
      <c r="Q31" s="61" t="s">
        <v>159</v>
      </c>
      <c r="R31" s="61" t="s">
        <v>161</v>
      </c>
      <c r="S31" s="61" t="s">
        <v>162</v>
      </c>
      <c r="T31" s="61" t="s">
        <v>172</v>
      </c>
      <c r="U31" s="61" t="s">
        <v>173</v>
      </c>
      <c r="V31" s="61" t="s">
        <v>175</v>
      </c>
      <c r="W31" s="61" t="s">
        <v>176</v>
      </c>
      <c r="X31" s="61" t="s">
        <v>177</v>
      </c>
      <c r="Y31" s="120" t="s">
        <v>180</v>
      </c>
      <c r="Z31" s="121" t="s">
        <v>181</v>
      </c>
      <c r="AA31" s="115" t="s">
        <v>20</v>
      </c>
      <c r="AB31" s="116" t="s">
        <v>20</v>
      </c>
    </row>
    <row r="32" spans="2:28">
      <c r="B32" s="106" t="s">
        <v>19</v>
      </c>
      <c r="C32" s="92" t="s">
        <v>199</v>
      </c>
      <c r="D32" s="59" t="s">
        <v>68</v>
      </c>
      <c r="E32" s="59" t="s">
        <v>69</v>
      </c>
      <c r="F32" s="59" t="s">
        <v>26</v>
      </c>
      <c r="G32" s="59">
        <v>0.7</v>
      </c>
      <c r="H32" s="59">
        <f t="shared" si="8"/>
        <v>42</v>
      </c>
      <c r="I32" s="93">
        <f t="shared" si="3"/>
        <v>2.9166666666666664E-2</v>
      </c>
      <c r="J32" s="81" t="s">
        <v>20</v>
      </c>
      <c r="K32" s="81" t="s">
        <v>20</v>
      </c>
      <c r="L32" s="81" t="s">
        <v>20</v>
      </c>
      <c r="M32" s="81" t="s">
        <v>20</v>
      </c>
      <c r="N32" s="53" t="s">
        <v>169</v>
      </c>
      <c r="O32" s="61" t="s">
        <v>172</v>
      </c>
      <c r="P32" s="57" t="s">
        <v>179</v>
      </c>
      <c r="Q32" s="115" t="s">
        <v>20</v>
      </c>
      <c r="R32" s="115" t="s">
        <v>20</v>
      </c>
      <c r="S32" s="115" t="s">
        <v>20</v>
      </c>
      <c r="T32" s="115" t="s">
        <v>20</v>
      </c>
      <c r="U32" s="115" t="s">
        <v>20</v>
      </c>
      <c r="V32" s="115" t="s">
        <v>20</v>
      </c>
      <c r="W32" s="115" t="s">
        <v>20</v>
      </c>
      <c r="X32" s="115" t="s">
        <v>20</v>
      </c>
      <c r="Y32" s="115" t="s">
        <v>20</v>
      </c>
      <c r="Z32" s="115" t="s">
        <v>20</v>
      </c>
      <c r="AA32" s="115" t="s">
        <v>20</v>
      </c>
      <c r="AB32" s="115" t="s">
        <v>20</v>
      </c>
    </row>
    <row r="33" spans="2:28">
      <c r="B33" s="106" t="s">
        <v>19</v>
      </c>
      <c r="C33" s="92" t="s">
        <v>199</v>
      </c>
      <c r="D33" s="59" t="s">
        <v>70</v>
      </c>
      <c r="E33" s="59" t="s">
        <v>69</v>
      </c>
      <c r="F33" s="59" t="s">
        <v>26</v>
      </c>
      <c r="G33" s="59">
        <v>0.5</v>
      </c>
      <c r="H33" s="59">
        <f t="shared" si="8"/>
        <v>30</v>
      </c>
      <c r="I33" s="93">
        <f t="shared" si="3"/>
        <v>2.0833333333333332E-2</v>
      </c>
      <c r="J33" s="81" t="s">
        <v>20</v>
      </c>
      <c r="K33" s="81" t="s">
        <v>20</v>
      </c>
      <c r="L33" s="81" t="s">
        <v>20</v>
      </c>
      <c r="M33" s="81" t="s">
        <v>20</v>
      </c>
      <c r="N33" s="61" t="s">
        <v>156</v>
      </c>
      <c r="O33" s="61" t="s">
        <v>157</v>
      </c>
      <c r="P33" s="61" t="s">
        <v>158</v>
      </c>
      <c r="Q33" s="61" t="s">
        <v>159</v>
      </c>
      <c r="R33" s="61" t="s">
        <v>161</v>
      </c>
      <c r="S33" s="61" t="s">
        <v>162</v>
      </c>
      <c r="T33" s="61" t="s">
        <v>164</v>
      </c>
      <c r="U33" s="61" t="s">
        <v>169</v>
      </c>
      <c r="V33" s="61" t="s">
        <v>171</v>
      </c>
      <c r="W33" s="61" t="s">
        <v>175</v>
      </c>
      <c r="X33" s="126" t="s">
        <v>180</v>
      </c>
      <c r="Y33" s="127" t="s">
        <v>181</v>
      </c>
      <c r="Z33" s="115" t="s">
        <v>20</v>
      </c>
      <c r="AA33" s="115" t="s">
        <v>20</v>
      </c>
      <c r="AB33" s="116" t="s">
        <v>20</v>
      </c>
    </row>
    <row r="34" spans="2:28">
      <c r="B34" s="106" t="s">
        <v>19</v>
      </c>
      <c r="C34" s="92" t="s">
        <v>199</v>
      </c>
      <c r="D34" s="59" t="s">
        <v>71</v>
      </c>
      <c r="E34" s="59" t="s">
        <v>69</v>
      </c>
      <c r="F34" s="59" t="s">
        <v>26</v>
      </c>
      <c r="G34" s="59">
        <v>0.5</v>
      </c>
      <c r="H34" s="59">
        <f t="shared" si="8"/>
        <v>30</v>
      </c>
      <c r="I34" s="93">
        <f t="shared" si="3"/>
        <v>2.0833333333333332E-2</v>
      </c>
      <c r="J34" s="81" t="s">
        <v>20</v>
      </c>
      <c r="K34" s="81" t="s">
        <v>20</v>
      </c>
      <c r="L34" s="81" t="s">
        <v>20</v>
      </c>
      <c r="M34" s="81" t="s">
        <v>20</v>
      </c>
      <c r="N34" s="61" t="s">
        <v>156</v>
      </c>
      <c r="O34" s="61" t="s">
        <v>157</v>
      </c>
      <c r="P34" s="61" t="s">
        <v>158</v>
      </c>
      <c r="Q34" s="61" t="s">
        <v>161</v>
      </c>
      <c r="R34" s="61" t="s">
        <v>162</v>
      </c>
      <c r="S34" s="61" t="s">
        <v>175</v>
      </c>
      <c r="T34" s="61" t="s">
        <v>176</v>
      </c>
      <c r="U34" s="61" t="s">
        <v>177</v>
      </c>
      <c r="V34" s="61" t="s">
        <v>180</v>
      </c>
      <c r="W34" s="62" t="s">
        <v>181</v>
      </c>
      <c r="X34" s="74" t="s">
        <v>20</v>
      </c>
      <c r="Y34" s="115" t="s">
        <v>20</v>
      </c>
      <c r="Z34" s="74" t="s">
        <v>20</v>
      </c>
      <c r="AA34" s="115" t="s">
        <v>20</v>
      </c>
      <c r="AB34" s="115" t="s">
        <v>20</v>
      </c>
    </row>
    <row r="35" spans="2:28">
      <c r="B35" s="106" t="s">
        <v>19</v>
      </c>
      <c r="C35" s="92" t="s">
        <v>199</v>
      </c>
      <c r="D35" s="59" t="s">
        <v>72</v>
      </c>
      <c r="E35" s="59" t="s">
        <v>69</v>
      </c>
      <c r="F35" s="59" t="s">
        <v>26</v>
      </c>
      <c r="G35" s="59">
        <v>0.5</v>
      </c>
      <c r="H35" s="59">
        <f t="shared" si="8"/>
        <v>30</v>
      </c>
      <c r="I35" s="93">
        <f t="shared" si="3"/>
        <v>2.0833333333333332E-2</v>
      </c>
      <c r="J35" s="81" t="s">
        <v>20</v>
      </c>
      <c r="K35" s="81" t="s">
        <v>20</v>
      </c>
      <c r="L35" s="81" t="s">
        <v>20</v>
      </c>
      <c r="M35" s="81" t="s">
        <v>20</v>
      </c>
      <c r="N35" s="61" t="s">
        <v>156</v>
      </c>
      <c r="O35" s="61" t="s">
        <v>157</v>
      </c>
      <c r="P35" s="61" t="s">
        <v>158</v>
      </c>
      <c r="Q35" s="61" t="s">
        <v>161</v>
      </c>
      <c r="R35" s="61" t="s">
        <v>162</v>
      </c>
      <c r="S35" s="61" t="s">
        <v>164</v>
      </c>
      <c r="T35" s="61" t="s">
        <v>169</v>
      </c>
      <c r="U35" s="61" t="s">
        <v>171</v>
      </c>
      <c r="V35" s="61" t="s">
        <v>175</v>
      </c>
      <c r="W35" s="61" t="s">
        <v>176</v>
      </c>
      <c r="X35" s="61" t="s">
        <v>177</v>
      </c>
      <c r="Y35" s="61" t="s">
        <v>180</v>
      </c>
      <c r="Z35" s="62" t="s">
        <v>181</v>
      </c>
      <c r="AA35" s="115" t="s">
        <v>20</v>
      </c>
      <c r="AB35" s="116" t="s">
        <v>20</v>
      </c>
    </row>
    <row r="36" spans="2:28">
      <c r="B36" s="106" t="s">
        <v>19</v>
      </c>
      <c r="C36" s="92" t="s">
        <v>199</v>
      </c>
      <c r="D36" s="59" t="s">
        <v>73</v>
      </c>
      <c r="E36" s="59" t="s">
        <v>69</v>
      </c>
      <c r="F36" s="59" t="s">
        <v>26</v>
      </c>
      <c r="G36" s="59">
        <v>0.7</v>
      </c>
      <c r="H36" s="59">
        <f t="shared" si="8"/>
        <v>42</v>
      </c>
      <c r="I36" s="93">
        <f t="shared" si="3"/>
        <v>2.9166666666666664E-2</v>
      </c>
      <c r="J36" s="81" t="s">
        <v>20</v>
      </c>
      <c r="K36" s="81" t="s">
        <v>20</v>
      </c>
      <c r="L36" s="81" t="s">
        <v>20</v>
      </c>
      <c r="M36" s="81" t="s">
        <v>20</v>
      </c>
      <c r="N36" s="61" t="s">
        <v>156</v>
      </c>
      <c r="O36" s="61" t="s">
        <v>157</v>
      </c>
      <c r="P36" s="61" t="s">
        <v>158</v>
      </c>
      <c r="Q36" s="61" t="s">
        <v>168</v>
      </c>
      <c r="R36" s="61" t="s">
        <v>169</v>
      </c>
      <c r="S36" s="61" t="s">
        <v>175</v>
      </c>
      <c r="T36" s="61" t="s">
        <v>177</v>
      </c>
      <c r="U36" s="61" t="s">
        <v>178</v>
      </c>
      <c r="V36" s="61" t="s">
        <v>180</v>
      </c>
      <c r="W36" s="62" t="s">
        <v>181</v>
      </c>
      <c r="X36" s="115" t="s">
        <v>20</v>
      </c>
      <c r="Y36" s="115" t="s">
        <v>20</v>
      </c>
      <c r="Z36" s="115" t="s">
        <v>20</v>
      </c>
      <c r="AA36" s="115" t="s">
        <v>20</v>
      </c>
      <c r="AB36" s="115" t="s">
        <v>20</v>
      </c>
    </row>
    <row r="37" spans="2:28">
      <c r="B37" s="106" t="s">
        <v>19</v>
      </c>
      <c r="C37" s="92" t="s">
        <v>199</v>
      </c>
      <c r="D37" s="59" t="s">
        <v>74</v>
      </c>
      <c r="E37" s="59" t="s">
        <v>69</v>
      </c>
      <c r="F37" s="59" t="s">
        <v>26</v>
      </c>
      <c r="G37" s="59">
        <v>0.5</v>
      </c>
      <c r="H37" s="59">
        <f t="shared" si="8"/>
        <v>30</v>
      </c>
      <c r="I37" s="93">
        <f t="shared" si="3"/>
        <v>2.0833333333333332E-2</v>
      </c>
      <c r="J37" s="81" t="s">
        <v>20</v>
      </c>
      <c r="K37" s="81" t="s">
        <v>20</v>
      </c>
      <c r="L37" s="81" t="s">
        <v>20</v>
      </c>
      <c r="M37" s="81" t="s">
        <v>20</v>
      </c>
      <c r="N37" s="61" t="s">
        <v>159</v>
      </c>
      <c r="O37" s="61" t="s">
        <v>164</v>
      </c>
      <c r="P37" s="61" t="s">
        <v>168</v>
      </c>
      <c r="Q37" s="61" t="s">
        <v>171</v>
      </c>
      <c r="R37" s="61" t="s">
        <v>174</v>
      </c>
      <c r="S37" s="61" t="s">
        <v>175</v>
      </c>
      <c r="T37" s="61" t="s">
        <v>177</v>
      </c>
      <c r="U37" s="61" t="s">
        <v>178</v>
      </c>
      <c r="V37" s="115" t="s">
        <v>20</v>
      </c>
      <c r="W37" s="115" t="s">
        <v>20</v>
      </c>
      <c r="X37" s="117" t="s">
        <v>20</v>
      </c>
      <c r="Y37" s="115" t="s">
        <v>20</v>
      </c>
      <c r="Z37" s="115" t="s">
        <v>20</v>
      </c>
      <c r="AA37" s="115" t="s">
        <v>20</v>
      </c>
      <c r="AB37" s="116" t="s">
        <v>20</v>
      </c>
    </row>
    <row r="38" spans="2:28">
      <c r="B38" s="106" t="s">
        <v>19</v>
      </c>
      <c r="C38" s="92" t="s">
        <v>199</v>
      </c>
      <c r="D38" s="59" t="s">
        <v>75</v>
      </c>
      <c r="E38" s="59" t="s">
        <v>69</v>
      </c>
      <c r="F38" s="59" t="s">
        <v>26</v>
      </c>
      <c r="G38" s="59">
        <v>0.5</v>
      </c>
      <c r="H38" s="59">
        <f t="shared" si="8"/>
        <v>30</v>
      </c>
      <c r="I38" s="93">
        <f t="shared" si="3"/>
        <v>2.0833333333333332E-2</v>
      </c>
      <c r="J38" s="81" t="s">
        <v>20</v>
      </c>
      <c r="K38" s="81" t="s">
        <v>20</v>
      </c>
      <c r="L38" s="81" t="s">
        <v>20</v>
      </c>
      <c r="M38" s="81" t="s">
        <v>20</v>
      </c>
      <c r="N38" s="61" t="s">
        <v>156</v>
      </c>
      <c r="O38" s="61" t="s">
        <v>157</v>
      </c>
      <c r="P38" s="61" t="s">
        <v>158</v>
      </c>
      <c r="Q38" s="61" t="s">
        <v>159</v>
      </c>
      <c r="R38" s="61" t="s">
        <v>161</v>
      </c>
      <c r="S38" s="61" t="s">
        <v>162</v>
      </c>
      <c r="T38" s="61" t="s">
        <v>164</v>
      </c>
      <c r="U38" s="61" t="s">
        <v>173</v>
      </c>
      <c r="V38" s="61" t="s">
        <v>180</v>
      </c>
      <c r="W38" s="62" t="s">
        <v>181</v>
      </c>
      <c r="X38" s="74" t="s">
        <v>20</v>
      </c>
      <c r="Y38" s="115" t="s">
        <v>20</v>
      </c>
      <c r="Z38" s="74" t="s">
        <v>20</v>
      </c>
      <c r="AA38" s="115" t="s">
        <v>20</v>
      </c>
      <c r="AB38" s="115" t="s">
        <v>20</v>
      </c>
    </row>
    <row r="39" spans="2:28">
      <c r="B39" s="106" t="s">
        <v>19</v>
      </c>
      <c r="C39" s="92" t="s">
        <v>199</v>
      </c>
      <c r="D39" s="59" t="s">
        <v>76</v>
      </c>
      <c r="E39" s="59" t="s">
        <v>25</v>
      </c>
      <c r="F39" s="59" t="s">
        <v>26</v>
      </c>
      <c r="G39" s="59">
        <v>1</v>
      </c>
      <c r="H39" s="59">
        <f t="shared" si="8"/>
        <v>60</v>
      </c>
      <c r="I39" s="93">
        <f t="shared" si="3"/>
        <v>4.1666666666666664E-2</v>
      </c>
      <c r="J39" s="81" t="s">
        <v>20</v>
      </c>
      <c r="K39" s="81" t="s">
        <v>20</v>
      </c>
      <c r="L39" s="81" t="s">
        <v>20</v>
      </c>
      <c r="M39" s="81" t="s">
        <v>20</v>
      </c>
      <c r="N39" s="61" t="s">
        <v>156</v>
      </c>
      <c r="O39" s="61" t="s">
        <v>157</v>
      </c>
      <c r="P39" s="61" t="s">
        <v>158</v>
      </c>
      <c r="Q39" s="61" t="s">
        <v>159</v>
      </c>
      <c r="R39" s="61" t="s">
        <v>160</v>
      </c>
      <c r="S39" s="61" t="s">
        <v>161</v>
      </c>
      <c r="T39" s="61" t="s">
        <v>162</v>
      </c>
      <c r="U39" s="61" t="s">
        <v>164</v>
      </c>
      <c r="V39" s="61" t="s">
        <v>167</v>
      </c>
      <c r="W39" s="61" t="s">
        <v>168</v>
      </c>
      <c r="X39" s="61" t="s">
        <v>169</v>
      </c>
      <c r="Y39" s="61" t="s">
        <v>171</v>
      </c>
      <c r="Z39" s="61" t="s">
        <v>175</v>
      </c>
      <c r="AA39" s="115" t="s">
        <v>20</v>
      </c>
      <c r="AB39" s="116" t="s">
        <v>20</v>
      </c>
    </row>
    <row r="40" spans="2:28">
      <c r="B40" s="106" t="s">
        <v>19</v>
      </c>
      <c r="C40" s="94" t="s">
        <v>200</v>
      </c>
      <c r="D40" s="64" t="s">
        <v>77</v>
      </c>
      <c r="E40" s="64" t="s">
        <v>69</v>
      </c>
      <c r="F40" s="64" t="s">
        <v>26</v>
      </c>
      <c r="G40" s="64">
        <v>1</v>
      </c>
      <c r="H40" s="64">
        <f>G40*60</f>
        <v>60</v>
      </c>
      <c r="I40" s="95">
        <f t="shared" si="3"/>
        <v>4.1666666666666664E-2</v>
      </c>
      <c r="J40" s="65" t="s">
        <v>78</v>
      </c>
      <c r="K40" s="65">
        <v>3.5</v>
      </c>
      <c r="L40" s="65">
        <f>K40*60</f>
        <v>210</v>
      </c>
      <c r="M40" s="95">
        <f t="shared" ref="M40:M43" si="9">(L40/60)/24</f>
        <v>0.14583333333333334</v>
      </c>
      <c r="N40" s="66" t="s">
        <v>156</v>
      </c>
      <c r="O40" s="66" t="s">
        <v>157</v>
      </c>
      <c r="P40" s="66" t="s">
        <v>158</v>
      </c>
      <c r="Q40" s="66" t="s">
        <v>169</v>
      </c>
      <c r="R40" s="66" t="s">
        <v>175</v>
      </c>
      <c r="S40" s="66" t="s">
        <v>180</v>
      </c>
      <c r="T40" s="67" t="s">
        <v>181</v>
      </c>
      <c r="U40" s="115" t="s">
        <v>20</v>
      </c>
      <c r="V40" s="115" t="s">
        <v>20</v>
      </c>
      <c r="W40" s="115" t="s">
        <v>20</v>
      </c>
      <c r="X40" s="115" t="s">
        <v>20</v>
      </c>
      <c r="Y40" s="115" t="s">
        <v>20</v>
      </c>
      <c r="Z40" s="115" t="s">
        <v>20</v>
      </c>
      <c r="AA40" s="115" t="s">
        <v>20</v>
      </c>
      <c r="AB40" s="115" t="s">
        <v>20</v>
      </c>
    </row>
    <row r="41" spans="2:28">
      <c r="B41" s="106" t="s">
        <v>19</v>
      </c>
      <c r="C41" s="94" t="s">
        <v>200</v>
      </c>
      <c r="D41" s="64" t="s">
        <v>79</v>
      </c>
      <c r="E41" s="64" t="s">
        <v>25</v>
      </c>
      <c r="F41" s="64" t="s">
        <v>26</v>
      </c>
      <c r="G41" s="64">
        <v>1</v>
      </c>
      <c r="H41" s="64">
        <f t="shared" ref="H41:H49" si="10">G41*60</f>
        <v>60</v>
      </c>
      <c r="I41" s="95">
        <f t="shared" si="3"/>
        <v>4.1666666666666664E-2</v>
      </c>
      <c r="J41" s="65" t="s">
        <v>80</v>
      </c>
      <c r="K41" s="65">
        <v>1</v>
      </c>
      <c r="L41" s="65">
        <f>K41*60</f>
        <v>60</v>
      </c>
      <c r="M41" s="95">
        <f t="shared" si="9"/>
        <v>4.1666666666666664E-2</v>
      </c>
      <c r="N41" s="66" t="s">
        <v>156</v>
      </c>
      <c r="O41" s="66" t="s">
        <v>157</v>
      </c>
      <c r="P41" s="66" t="s">
        <v>158</v>
      </c>
      <c r="Q41" s="66" t="s">
        <v>159</v>
      </c>
      <c r="R41" s="66" t="s">
        <v>160</v>
      </c>
      <c r="S41" s="66" t="s">
        <v>162</v>
      </c>
      <c r="T41" s="66" t="s">
        <v>168</v>
      </c>
      <c r="U41" s="66" t="s">
        <v>169</v>
      </c>
      <c r="V41" s="66" t="s">
        <v>170</v>
      </c>
      <c r="W41" s="66" t="s">
        <v>175</v>
      </c>
      <c r="X41" s="66" t="s">
        <v>180</v>
      </c>
      <c r="Y41" s="66" t="s">
        <v>181</v>
      </c>
      <c r="Z41" s="115" t="s">
        <v>20</v>
      </c>
      <c r="AA41" s="115" t="s">
        <v>20</v>
      </c>
      <c r="AB41" s="116" t="s">
        <v>20</v>
      </c>
    </row>
    <row r="42" spans="2:28">
      <c r="B42" s="106" t="s">
        <v>19</v>
      </c>
      <c r="C42" s="94" t="s">
        <v>200</v>
      </c>
      <c r="D42" s="64" t="s">
        <v>81</v>
      </c>
      <c r="E42" s="64" t="s">
        <v>25</v>
      </c>
      <c r="F42" s="64" t="s">
        <v>26</v>
      </c>
      <c r="G42" s="64">
        <v>1</v>
      </c>
      <c r="H42" s="64">
        <f t="shared" si="10"/>
        <v>60</v>
      </c>
      <c r="I42" s="95">
        <f t="shared" si="3"/>
        <v>4.1666666666666664E-2</v>
      </c>
      <c r="J42" s="65" t="s">
        <v>82</v>
      </c>
      <c r="K42" s="65">
        <v>0.7</v>
      </c>
      <c r="L42" s="65">
        <f>K42*60</f>
        <v>42</v>
      </c>
      <c r="M42" s="95">
        <f t="shared" si="9"/>
        <v>2.9166666666666664E-2</v>
      </c>
      <c r="N42" s="66" t="s">
        <v>156</v>
      </c>
      <c r="O42" s="66" t="s">
        <v>157</v>
      </c>
      <c r="P42" s="66" t="s">
        <v>158</v>
      </c>
      <c r="Q42" s="66" t="s">
        <v>159</v>
      </c>
      <c r="R42" s="66" t="s">
        <v>160</v>
      </c>
      <c r="S42" s="66" t="s">
        <v>162</v>
      </c>
      <c r="T42" s="66" t="s">
        <v>168</v>
      </c>
      <c r="U42" s="66" t="s">
        <v>169</v>
      </c>
      <c r="V42" s="66" t="s">
        <v>175</v>
      </c>
      <c r="W42" s="66" t="s">
        <v>180</v>
      </c>
      <c r="X42" s="67" t="s">
        <v>181</v>
      </c>
      <c r="Y42" s="115" t="s">
        <v>20</v>
      </c>
      <c r="Z42" s="115" t="s">
        <v>20</v>
      </c>
      <c r="AA42" s="115" t="s">
        <v>20</v>
      </c>
      <c r="AB42" s="116" t="s">
        <v>20</v>
      </c>
    </row>
    <row r="43" spans="2:28">
      <c r="B43" s="106" t="s">
        <v>19</v>
      </c>
      <c r="C43" s="94" t="s">
        <v>200</v>
      </c>
      <c r="D43" s="64" t="s">
        <v>83</v>
      </c>
      <c r="E43" s="64" t="s">
        <v>25</v>
      </c>
      <c r="F43" s="64" t="s">
        <v>26</v>
      </c>
      <c r="G43" s="64">
        <v>1</v>
      </c>
      <c r="H43" s="64">
        <f t="shared" si="10"/>
        <v>60</v>
      </c>
      <c r="I43" s="95">
        <f t="shared" si="3"/>
        <v>4.1666666666666664E-2</v>
      </c>
      <c r="J43" s="65" t="s">
        <v>84</v>
      </c>
      <c r="K43" s="65">
        <v>0.3</v>
      </c>
      <c r="L43" s="65">
        <f>K43*60</f>
        <v>18</v>
      </c>
      <c r="M43" s="95">
        <f t="shared" si="9"/>
        <v>1.2499999999999999E-2</v>
      </c>
      <c r="N43" s="66" t="s">
        <v>156</v>
      </c>
      <c r="O43" s="66" t="s">
        <v>157</v>
      </c>
      <c r="P43" s="66" t="s">
        <v>158</v>
      </c>
      <c r="Q43" s="66" t="s">
        <v>159</v>
      </c>
      <c r="R43" s="66" t="s">
        <v>160</v>
      </c>
      <c r="S43" s="66" t="s">
        <v>162</v>
      </c>
      <c r="T43" s="66" t="s">
        <v>168</v>
      </c>
      <c r="U43" s="66" t="s">
        <v>169</v>
      </c>
      <c r="V43" s="66" t="s">
        <v>170</v>
      </c>
      <c r="W43" s="66" t="s">
        <v>174</v>
      </c>
      <c r="X43" s="66" t="s">
        <v>175</v>
      </c>
      <c r="Y43" s="66" t="s">
        <v>180</v>
      </c>
      <c r="Z43" s="117" t="s">
        <v>181</v>
      </c>
      <c r="AA43" s="115" t="s">
        <v>20</v>
      </c>
      <c r="AB43" s="116" t="s">
        <v>20</v>
      </c>
    </row>
    <row r="44" spans="2:28">
      <c r="B44" s="106" t="s">
        <v>19</v>
      </c>
      <c r="C44" s="94" t="s">
        <v>200</v>
      </c>
      <c r="D44" s="64" t="s">
        <v>85</v>
      </c>
      <c r="E44" s="64" t="s">
        <v>25</v>
      </c>
      <c r="F44" s="64" t="s">
        <v>26</v>
      </c>
      <c r="G44" s="64">
        <v>1</v>
      </c>
      <c r="H44" s="64">
        <f t="shared" si="10"/>
        <v>60</v>
      </c>
      <c r="I44" s="95">
        <f t="shared" si="3"/>
        <v>4.1666666666666664E-2</v>
      </c>
      <c r="J44" s="81" t="s">
        <v>20</v>
      </c>
      <c r="K44" s="81" t="s">
        <v>20</v>
      </c>
      <c r="L44" s="81" t="s">
        <v>20</v>
      </c>
      <c r="M44" s="81" t="s">
        <v>20</v>
      </c>
      <c r="N44" s="66" t="s">
        <v>156</v>
      </c>
      <c r="O44" s="66" t="s">
        <v>157</v>
      </c>
      <c r="P44" s="66" t="s">
        <v>158</v>
      </c>
      <c r="Q44" s="66" t="s">
        <v>159</v>
      </c>
      <c r="R44" s="66" t="s">
        <v>160</v>
      </c>
      <c r="S44" s="66" t="s">
        <v>162</v>
      </c>
      <c r="T44" s="66" t="s">
        <v>170</v>
      </c>
      <c r="U44" s="66" t="s">
        <v>172</v>
      </c>
      <c r="V44" s="66" t="s">
        <v>173</v>
      </c>
      <c r="W44" s="66" t="s">
        <v>175</v>
      </c>
      <c r="X44" s="66" t="s">
        <v>180</v>
      </c>
      <c r="Y44" s="67" t="s">
        <v>181</v>
      </c>
      <c r="Z44" s="115" t="s">
        <v>20</v>
      </c>
      <c r="AA44" s="115" t="s">
        <v>20</v>
      </c>
      <c r="AB44" s="116" t="s">
        <v>20</v>
      </c>
    </row>
    <row r="45" spans="2:28">
      <c r="B45" s="106" t="s">
        <v>19</v>
      </c>
      <c r="C45" s="94" t="s">
        <v>200</v>
      </c>
      <c r="D45" s="64" t="s">
        <v>86</v>
      </c>
      <c r="E45" s="64" t="s">
        <v>25</v>
      </c>
      <c r="F45" s="64" t="s">
        <v>26</v>
      </c>
      <c r="G45" s="64">
        <v>0.5</v>
      </c>
      <c r="H45" s="64">
        <f t="shared" si="10"/>
        <v>30</v>
      </c>
      <c r="I45" s="95">
        <f t="shared" si="3"/>
        <v>2.0833333333333332E-2</v>
      </c>
      <c r="J45" s="81" t="s">
        <v>20</v>
      </c>
      <c r="K45" s="81" t="s">
        <v>20</v>
      </c>
      <c r="L45" s="81" t="s">
        <v>20</v>
      </c>
      <c r="M45" s="81" t="s">
        <v>20</v>
      </c>
      <c r="N45" s="66" t="s">
        <v>156</v>
      </c>
      <c r="O45" s="66" t="s">
        <v>157</v>
      </c>
      <c r="P45" s="66" t="s">
        <v>160</v>
      </c>
      <c r="Q45" s="66" t="s">
        <v>168</v>
      </c>
      <c r="R45" s="66" t="s">
        <v>174</v>
      </c>
      <c r="S45" s="66" t="s">
        <v>178</v>
      </c>
      <c r="T45" s="66" t="s">
        <v>180</v>
      </c>
      <c r="U45" s="67" t="s">
        <v>181</v>
      </c>
      <c r="V45" s="115" t="s">
        <v>20</v>
      </c>
      <c r="W45" s="115" t="s">
        <v>20</v>
      </c>
      <c r="X45" s="115" t="s">
        <v>20</v>
      </c>
      <c r="Y45" s="115" t="s">
        <v>20</v>
      </c>
      <c r="Z45" s="115" t="s">
        <v>20</v>
      </c>
      <c r="AA45" s="115" t="s">
        <v>20</v>
      </c>
      <c r="AB45" s="115" t="s">
        <v>20</v>
      </c>
    </row>
    <row r="46" spans="2:28">
      <c r="B46" s="106" t="s">
        <v>19</v>
      </c>
      <c r="C46" s="94" t="s">
        <v>200</v>
      </c>
      <c r="D46" s="64" t="s">
        <v>87</v>
      </c>
      <c r="E46" s="64" t="s">
        <v>18</v>
      </c>
      <c r="F46" s="64" t="s">
        <v>26</v>
      </c>
      <c r="G46" s="64">
        <v>0.3</v>
      </c>
      <c r="H46" s="64">
        <f t="shared" si="10"/>
        <v>18</v>
      </c>
      <c r="I46" s="95">
        <f t="shared" si="3"/>
        <v>1.2499999999999999E-2</v>
      </c>
      <c r="J46" s="81" t="s">
        <v>20</v>
      </c>
      <c r="K46" s="81" t="s">
        <v>20</v>
      </c>
      <c r="L46" s="81" t="s">
        <v>20</v>
      </c>
      <c r="M46" s="81" t="s">
        <v>20</v>
      </c>
      <c r="N46" s="66" t="s">
        <v>156</v>
      </c>
      <c r="O46" s="66" t="s">
        <v>157</v>
      </c>
      <c r="P46" s="66" t="s">
        <v>158</v>
      </c>
      <c r="Q46" s="66" t="s">
        <v>162</v>
      </c>
      <c r="R46" s="66" t="s">
        <v>168</v>
      </c>
      <c r="S46" s="66" t="s">
        <v>174</v>
      </c>
      <c r="T46" s="66" t="s">
        <v>175</v>
      </c>
      <c r="U46" s="66" t="s">
        <v>178</v>
      </c>
      <c r="V46" s="66" t="s">
        <v>180</v>
      </c>
      <c r="W46" s="67" t="s">
        <v>181</v>
      </c>
      <c r="X46" s="115" t="s">
        <v>20</v>
      </c>
      <c r="Y46" s="115" t="s">
        <v>20</v>
      </c>
      <c r="Z46" s="115" t="s">
        <v>20</v>
      </c>
      <c r="AA46" s="115" t="s">
        <v>20</v>
      </c>
      <c r="AB46" s="115" t="s">
        <v>20</v>
      </c>
    </row>
    <row r="47" spans="2:28">
      <c r="B47" s="106" t="s">
        <v>19</v>
      </c>
      <c r="C47" s="94" t="s">
        <v>200</v>
      </c>
      <c r="D47" s="64" t="s">
        <v>88</v>
      </c>
      <c r="E47" s="64" t="s">
        <v>25</v>
      </c>
      <c r="F47" s="64" t="s">
        <v>26</v>
      </c>
      <c r="G47" s="64">
        <v>1</v>
      </c>
      <c r="H47" s="64">
        <f t="shared" si="10"/>
        <v>60</v>
      </c>
      <c r="I47" s="95">
        <f t="shared" si="3"/>
        <v>4.1666666666666664E-2</v>
      </c>
      <c r="J47" s="81" t="s">
        <v>20</v>
      </c>
      <c r="K47" s="81" t="s">
        <v>20</v>
      </c>
      <c r="L47" s="81" t="s">
        <v>20</v>
      </c>
      <c r="M47" s="81" t="s">
        <v>20</v>
      </c>
      <c r="N47" s="66" t="s">
        <v>156</v>
      </c>
      <c r="O47" s="66" t="s">
        <v>157</v>
      </c>
      <c r="P47" s="66" t="s">
        <v>158</v>
      </c>
      <c r="Q47" s="66" t="s">
        <v>159</v>
      </c>
      <c r="R47" s="66" t="s">
        <v>160</v>
      </c>
      <c r="S47" s="66" t="s">
        <v>162</v>
      </c>
      <c r="T47" s="66" t="s">
        <v>168</v>
      </c>
      <c r="U47" s="66" t="s">
        <v>175</v>
      </c>
      <c r="V47" s="66" t="s">
        <v>180</v>
      </c>
      <c r="W47" s="67" t="s">
        <v>181</v>
      </c>
      <c r="X47" s="115" t="s">
        <v>20</v>
      </c>
      <c r="Y47" s="115" t="s">
        <v>20</v>
      </c>
      <c r="Z47" s="115" t="s">
        <v>20</v>
      </c>
      <c r="AA47" s="115" t="s">
        <v>20</v>
      </c>
      <c r="AB47" s="115" t="s">
        <v>20</v>
      </c>
    </row>
    <row r="48" spans="2:28">
      <c r="B48" s="106" t="s">
        <v>19</v>
      </c>
      <c r="C48" s="94" t="s">
        <v>200</v>
      </c>
      <c r="D48" s="64" t="s">
        <v>89</v>
      </c>
      <c r="E48" s="64" t="s">
        <v>18</v>
      </c>
      <c r="F48" s="64" t="s">
        <v>19</v>
      </c>
      <c r="G48" s="64">
        <v>0.2</v>
      </c>
      <c r="H48" s="64">
        <f t="shared" si="10"/>
        <v>12</v>
      </c>
      <c r="I48" s="95">
        <f t="shared" si="3"/>
        <v>8.3333333333333332E-3</v>
      </c>
      <c r="J48" s="81" t="s">
        <v>20</v>
      </c>
      <c r="K48" s="81" t="s">
        <v>20</v>
      </c>
      <c r="L48" s="81" t="s">
        <v>20</v>
      </c>
      <c r="M48" s="81" t="s">
        <v>20</v>
      </c>
      <c r="N48" s="66" t="s">
        <v>156</v>
      </c>
      <c r="O48" s="66" t="s">
        <v>157</v>
      </c>
      <c r="P48" s="66" t="s">
        <v>160</v>
      </c>
      <c r="Q48" s="66" t="s">
        <v>170</v>
      </c>
      <c r="R48" s="66" t="s">
        <v>174</v>
      </c>
      <c r="S48" s="66" t="s">
        <v>180</v>
      </c>
      <c r="T48" s="67" t="s">
        <v>181</v>
      </c>
      <c r="U48" s="115" t="s">
        <v>20</v>
      </c>
      <c r="V48" s="115" t="s">
        <v>20</v>
      </c>
      <c r="W48" s="115" t="s">
        <v>20</v>
      </c>
      <c r="X48" s="115" t="s">
        <v>20</v>
      </c>
      <c r="Y48" s="115" t="s">
        <v>20</v>
      </c>
      <c r="Z48" s="115" t="s">
        <v>20</v>
      </c>
      <c r="AA48" s="115" t="s">
        <v>20</v>
      </c>
      <c r="AB48" s="116" t="s">
        <v>20</v>
      </c>
    </row>
    <row r="49" spans="2:28">
      <c r="B49" s="106" t="s">
        <v>19</v>
      </c>
      <c r="C49" s="94" t="s">
        <v>200</v>
      </c>
      <c r="D49" s="64" t="s">
        <v>75</v>
      </c>
      <c r="E49" s="64" t="s">
        <v>25</v>
      </c>
      <c r="F49" s="64" t="s">
        <v>26</v>
      </c>
      <c r="G49" s="64">
        <v>0.5</v>
      </c>
      <c r="H49" s="64">
        <f t="shared" si="10"/>
        <v>30</v>
      </c>
      <c r="I49" s="95">
        <f t="shared" si="3"/>
        <v>2.0833333333333332E-2</v>
      </c>
      <c r="J49" s="81" t="s">
        <v>20</v>
      </c>
      <c r="K49" s="81" t="s">
        <v>20</v>
      </c>
      <c r="L49" s="81" t="s">
        <v>20</v>
      </c>
      <c r="M49" s="81" t="s">
        <v>20</v>
      </c>
      <c r="N49" s="66" t="s">
        <v>156</v>
      </c>
      <c r="O49" s="66" t="s">
        <v>157</v>
      </c>
      <c r="P49" s="66" t="s">
        <v>158</v>
      </c>
      <c r="Q49" s="66" t="s">
        <v>159</v>
      </c>
      <c r="R49" s="66" t="s">
        <v>160</v>
      </c>
      <c r="S49" s="66" t="s">
        <v>168</v>
      </c>
      <c r="T49" s="66" t="s">
        <v>170</v>
      </c>
      <c r="U49" s="66" t="s">
        <v>173</v>
      </c>
      <c r="V49" s="122" t="s">
        <v>180</v>
      </c>
      <c r="W49" s="123" t="s">
        <v>181</v>
      </c>
      <c r="X49" s="74" t="s">
        <v>20</v>
      </c>
      <c r="Y49" s="115" t="s">
        <v>20</v>
      </c>
      <c r="Z49" s="115" t="s">
        <v>20</v>
      </c>
      <c r="AA49" s="115" t="s">
        <v>20</v>
      </c>
      <c r="AB49" s="116" t="s">
        <v>20</v>
      </c>
    </row>
    <row r="50" spans="2:28">
      <c r="B50" s="106" t="s">
        <v>19</v>
      </c>
      <c r="C50" s="94" t="s">
        <v>200</v>
      </c>
      <c r="D50" s="64" t="s">
        <v>90</v>
      </c>
      <c r="E50" s="64" t="s">
        <v>37</v>
      </c>
      <c r="F50" s="64" t="s">
        <v>26</v>
      </c>
      <c r="G50" s="64">
        <v>0.7</v>
      </c>
      <c r="H50" s="64">
        <f>G50*60</f>
        <v>42</v>
      </c>
      <c r="I50" s="95">
        <f t="shared" si="3"/>
        <v>2.9166666666666664E-2</v>
      </c>
      <c r="J50" s="81" t="s">
        <v>20</v>
      </c>
      <c r="K50" s="81" t="s">
        <v>20</v>
      </c>
      <c r="L50" s="81" t="s">
        <v>20</v>
      </c>
      <c r="M50" s="81" t="s">
        <v>20</v>
      </c>
      <c r="N50" s="53" t="s">
        <v>169</v>
      </c>
      <c r="O50" s="61" t="s">
        <v>172</v>
      </c>
      <c r="P50" s="57" t="s">
        <v>179</v>
      </c>
      <c r="Q50" s="115" t="s">
        <v>20</v>
      </c>
      <c r="R50" s="115" t="s">
        <v>20</v>
      </c>
      <c r="S50" s="115" t="s">
        <v>20</v>
      </c>
      <c r="T50" s="115" t="s">
        <v>20</v>
      </c>
      <c r="U50" s="115" t="s">
        <v>20</v>
      </c>
      <c r="V50" s="115" t="s">
        <v>20</v>
      </c>
      <c r="W50" s="115" t="s">
        <v>20</v>
      </c>
      <c r="X50" s="115" t="s">
        <v>20</v>
      </c>
      <c r="Y50" s="115" t="s">
        <v>20</v>
      </c>
      <c r="Z50" s="115" t="s">
        <v>20</v>
      </c>
      <c r="AA50" s="115" t="s">
        <v>20</v>
      </c>
      <c r="AB50" s="115" t="s">
        <v>20</v>
      </c>
    </row>
    <row r="51" spans="2:28">
      <c r="B51" s="106" t="s">
        <v>19</v>
      </c>
      <c r="C51" s="96" t="s">
        <v>201</v>
      </c>
      <c r="D51" s="68" t="s">
        <v>188</v>
      </c>
      <c r="E51" s="68" t="s">
        <v>37</v>
      </c>
      <c r="F51" s="68" t="s">
        <v>26</v>
      </c>
      <c r="G51" s="68">
        <v>24</v>
      </c>
      <c r="H51" s="68">
        <f>G51*60</f>
        <v>1440</v>
      </c>
      <c r="I51" s="155" t="s">
        <v>222</v>
      </c>
      <c r="J51" s="69" t="s">
        <v>92</v>
      </c>
      <c r="K51" s="69">
        <v>0.3</v>
      </c>
      <c r="L51" s="69">
        <f t="shared" ref="L51:L59" si="11">K51*60</f>
        <v>18</v>
      </c>
      <c r="M51" s="97">
        <f t="shared" ref="M51:M59" si="12">(L51/60)/24</f>
        <v>1.2499999999999999E-2</v>
      </c>
      <c r="N51" s="70" t="s">
        <v>156</v>
      </c>
      <c r="O51" s="70" t="s">
        <v>157</v>
      </c>
      <c r="P51" s="70" t="s">
        <v>161</v>
      </c>
      <c r="Q51" s="70" t="s">
        <v>162</v>
      </c>
      <c r="R51" s="70" t="s">
        <v>169</v>
      </c>
      <c r="S51" s="70" t="s">
        <v>176</v>
      </c>
      <c r="T51" s="70" t="s">
        <v>177</v>
      </c>
      <c r="U51" s="70" t="s">
        <v>178</v>
      </c>
      <c r="V51" s="128" t="s">
        <v>179</v>
      </c>
      <c r="W51" s="128" t="s">
        <v>180</v>
      </c>
      <c r="X51" s="129" t="s">
        <v>181</v>
      </c>
      <c r="Y51" s="115" t="s">
        <v>20</v>
      </c>
      <c r="Z51" s="115" t="s">
        <v>20</v>
      </c>
      <c r="AA51" s="115" t="s">
        <v>20</v>
      </c>
      <c r="AB51" s="115" t="s">
        <v>20</v>
      </c>
    </row>
    <row r="52" spans="2:28">
      <c r="B52" s="106" t="s">
        <v>19</v>
      </c>
      <c r="C52" s="96" t="s">
        <v>201</v>
      </c>
      <c r="D52" s="68" t="s">
        <v>189</v>
      </c>
      <c r="E52" s="68" t="s">
        <v>18</v>
      </c>
      <c r="F52" s="68" t="s">
        <v>19</v>
      </c>
      <c r="G52" s="68">
        <v>0.3</v>
      </c>
      <c r="H52" s="68">
        <f t="shared" ref="H52:H63" si="13">G52*60</f>
        <v>18</v>
      </c>
      <c r="I52" s="97">
        <f t="shared" si="3"/>
        <v>1.2499999999999999E-2</v>
      </c>
      <c r="J52" s="69" t="s">
        <v>94</v>
      </c>
      <c r="K52" s="69">
        <v>0.5</v>
      </c>
      <c r="L52" s="69">
        <f t="shared" si="11"/>
        <v>30</v>
      </c>
      <c r="M52" s="97">
        <f t="shared" si="12"/>
        <v>2.0833333333333332E-2</v>
      </c>
      <c r="N52" s="70" t="s">
        <v>156</v>
      </c>
      <c r="O52" s="70" t="s">
        <v>157</v>
      </c>
      <c r="P52" s="70" t="s">
        <v>164</v>
      </c>
      <c r="Q52" s="70" t="s">
        <v>167</v>
      </c>
      <c r="R52" s="70" t="s">
        <v>169</v>
      </c>
      <c r="S52" s="70" t="s">
        <v>170</v>
      </c>
      <c r="T52" s="70" t="s">
        <v>171</v>
      </c>
      <c r="U52" s="70" t="s">
        <v>174</v>
      </c>
      <c r="V52" s="70" t="s">
        <v>175</v>
      </c>
      <c r="W52" s="70" t="s">
        <v>177</v>
      </c>
      <c r="X52" s="70" t="s">
        <v>178</v>
      </c>
      <c r="Y52" s="70" t="s">
        <v>179</v>
      </c>
      <c r="Z52" s="70" t="s">
        <v>180</v>
      </c>
      <c r="AA52" s="71" t="s">
        <v>181</v>
      </c>
      <c r="AB52" s="116" t="s">
        <v>20</v>
      </c>
    </row>
    <row r="53" spans="2:28">
      <c r="B53" s="106" t="s">
        <v>19</v>
      </c>
      <c r="C53" s="96" t="s">
        <v>201</v>
      </c>
      <c r="D53" s="68" t="s">
        <v>190</v>
      </c>
      <c r="E53" s="68" t="s">
        <v>18</v>
      </c>
      <c r="F53" s="68" t="s">
        <v>19</v>
      </c>
      <c r="G53" s="68">
        <v>0.3</v>
      </c>
      <c r="H53" s="68">
        <f t="shared" si="13"/>
        <v>18</v>
      </c>
      <c r="I53" s="97">
        <f t="shared" si="3"/>
        <v>1.2499999999999999E-2</v>
      </c>
      <c r="J53" s="69" t="s">
        <v>95</v>
      </c>
      <c r="K53" s="69">
        <v>0.5</v>
      </c>
      <c r="L53" s="69">
        <f t="shared" si="11"/>
        <v>30</v>
      </c>
      <c r="M53" s="97">
        <f t="shared" si="12"/>
        <v>2.0833333333333332E-2</v>
      </c>
      <c r="N53" s="70" t="s">
        <v>156</v>
      </c>
      <c r="O53" s="70" t="s">
        <v>157</v>
      </c>
      <c r="P53" s="70" t="s">
        <v>170</v>
      </c>
      <c r="Q53" s="70" t="s">
        <v>179</v>
      </c>
      <c r="R53" s="70" t="s">
        <v>180</v>
      </c>
      <c r="S53" s="71" t="s">
        <v>181</v>
      </c>
      <c r="T53" s="115" t="s">
        <v>20</v>
      </c>
      <c r="U53" s="115" t="s">
        <v>20</v>
      </c>
      <c r="V53" s="115" t="s">
        <v>20</v>
      </c>
      <c r="W53" s="115" t="s">
        <v>20</v>
      </c>
      <c r="X53" s="115" t="s">
        <v>20</v>
      </c>
      <c r="Y53" s="115" t="s">
        <v>20</v>
      </c>
      <c r="Z53" s="115" t="s">
        <v>20</v>
      </c>
      <c r="AA53" s="115" t="s">
        <v>20</v>
      </c>
      <c r="AB53" s="116" t="s">
        <v>20</v>
      </c>
    </row>
    <row r="54" spans="2:28">
      <c r="B54" s="106" t="s">
        <v>19</v>
      </c>
      <c r="C54" s="96" t="s">
        <v>201</v>
      </c>
      <c r="D54" s="68" t="s">
        <v>191</v>
      </c>
      <c r="E54" s="68" t="s">
        <v>18</v>
      </c>
      <c r="F54" s="68" t="s">
        <v>19</v>
      </c>
      <c r="G54" s="68">
        <v>0.5</v>
      </c>
      <c r="H54" s="68">
        <f t="shared" si="13"/>
        <v>30</v>
      </c>
      <c r="I54" s="97">
        <f t="shared" si="3"/>
        <v>2.0833333333333332E-2</v>
      </c>
      <c r="J54" s="69" t="s">
        <v>97</v>
      </c>
      <c r="K54" s="69">
        <v>0.4</v>
      </c>
      <c r="L54" s="69">
        <f t="shared" si="11"/>
        <v>24</v>
      </c>
      <c r="M54" s="97">
        <f t="shared" si="12"/>
        <v>1.6666666666666666E-2</v>
      </c>
      <c r="N54" s="70" t="s">
        <v>156</v>
      </c>
      <c r="O54" s="70" t="s">
        <v>157</v>
      </c>
      <c r="P54" s="70" t="s">
        <v>158</v>
      </c>
      <c r="Q54" s="70" t="s">
        <v>161</v>
      </c>
      <c r="R54" s="70" t="s">
        <v>168</v>
      </c>
      <c r="S54" s="70" t="s">
        <v>170</v>
      </c>
      <c r="T54" s="70" t="s">
        <v>173</v>
      </c>
      <c r="U54" s="70" t="s">
        <v>175</v>
      </c>
      <c r="V54" s="70" t="s">
        <v>178</v>
      </c>
      <c r="W54" s="70" t="s">
        <v>179</v>
      </c>
      <c r="X54" s="70" t="s">
        <v>180</v>
      </c>
      <c r="Y54" s="71" t="s">
        <v>181</v>
      </c>
      <c r="Z54" s="115" t="s">
        <v>20</v>
      </c>
      <c r="AA54" s="115" t="s">
        <v>20</v>
      </c>
      <c r="AB54" s="116" t="s">
        <v>20</v>
      </c>
    </row>
    <row r="55" spans="2:28">
      <c r="B55" s="106" t="s">
        <v>19</v>
      </c>
      <c r="C55" s="96" t="s">
        <v>201</v>
      </c>
      <c r="D55" s="68" t="s">
        <v>192</v>
      </c>
      <c r="E55" s="68" t="s">
        <v>18</v>
      </c>
      <c r="F55" s="68" t="s">
        <v>19</v>
      </c>
      <c r="G55" s="68">
        <v>0.3</v>
      </c>
      <c r="H55" s="68">
        <f t="shared" si="13"/>
        <v>18</v>
      </c>
      <c r="I55" s="97">
        <f t="shared" si="3"/>
        <v>1.2499999999999999E-2</v>
      </c>
      <c r="J55" s="69" t="s">
        <v>99</v>
      </c>
      <c r="K55" s="69">
        <v>3.5</v>
      </c>
      <c r="L55" s="69">
        <f t="shared" si="11"/>
        <v>210</v>
      </c>
      <c r="M55" s="97">
        <f t="shared" si="12"/>
        <v>0.14583333333333334</v>
      </c>
      <c r="N55" s="70" t="s">
        <v>156</v>
      </c>
      <c r="O55" s="70" t="s">
        <v>157</v>
      </c>
      <c r="P55" s="70" t="s">
        <v>170</v>
      </c>
      <c r="Q55" s="70" t="s">
        <v>179</v>
      </c>
      <c r="R55" s="70" t="s">
        <v>180</v>
      </c>
      <c r="S55" s="71" t="s">
        <v>181</v>
      </c>
      <c r="T55" s="115" t="s">
        <v>20</v>
      </c>
      <c r="U55" s="115" t="s">
        <v>20</v>
      </c>
      <c r="V55" s="115" t="s">
        <v>20</v>
      </c>
      <c r="W55" s="115" t="s">
        <v>20</v>
      </c>
      <c r="X55" s="115" t="s">
        <v>20</v>
      </c>
      <c r="Y55" s="115" t="s">
        <v>20</v>
      </c>
      <c r="Z55" s="115" t="s">
        <v>20</v>
      </c>
      <c r="AA55" s="115" t="s">
        <v>20</v>
      </c>
      <c r="AB55" s="116" t="s">
        <v>20</v>
      </c>
    </row>
    <row r="56" spans="2:28">
      <c r="B56" s="106" t="s">
        <v>19</v>
      </c>
      <c r="C56" s="96" t="s">
        <v>201</v>
      </c>
      <c r="D56" s="68" t="s">
        <v>100</v>
      </c>
      <c r="E56" s="68" t="s">
        <v>18</v>
      </c>
      <c r="F56" s="68" t="s">
        <v>19</v>
      </c>
      <c r="G56" s="68">
        <v>0.3</v>
      </c>
      <c r="H56" s="68">
        <f t="shared" si="13"/>
        <v>18</v>
      </c>
      <c r="I56" s="97">
        <f t="shared" si="3"/>
        <v>1.2499999999999999E-2</v>
      </c>
      <c r="J56" s="69" t="s">
        <v>101</v>
      </c>
      <c r="K56" s="69">
        <v>1.3</v>
      </c>
      <c r="L56" s="69">
        <f t="shared" si="11"/>
        <v>78</v>
      </c>
      <c r="M56" s="97">
        <f t="shared" si="12"/>
        <v>5.4166666666666669E-2</v>
      </c>
      <c r="N56" s="70" t="s">
        <v>156</v>
      </c>
      <c r="O56" s="70" t="s">
        <v>157</v>
      </c>
      <c r="P56" s="70" t="s">
        <v>170</v>
      </c>
      <c r="Q56" s="70" t="s">
        <v>179</v>
      </c>
      <c r="R56" s="70" t="s">
        <v>180</v>
      </c>
      <c r="S56" s="71" t="s">
        <v>181</v>
      </c>
      <c r="T56" s="115" t="s">
        <v>20</v>
      </c>
      <c r="U56" s="115" t="s">
        <v>20</v>
      </c>
      <c r="V56" s="115" t="s">
        <v>20</v>
      </c>
      <c r="W56" s="115" t="s">
        <v>20</v>
      </c>
      <c r="X56" s="115" t="s">
        <v>20</v>
      </c>
      <c r="Y56" s="115" t="s">
        <v>20</v>
      </c>
      <c r="Z56" s="115" t="s">
        <v>20</v>
      </c>
      <c r="AA56" s="115" t="s">
        <v>20</v>
      </c>
      <c r="AB56" s="116" t="s">
        <v>20</v>
      </c>
    </row>
    <row r="57" spans="2:28">
      <c r="B57" s="106" t="s">
        <v>19</v>
      </c>
      <c r="C57" s="96" t="s">
        <v>201</v>
      </c>
      <c r="D57" s="68" t="s">
        <v>102</v>
      </c>
      <c r="E57" s="68" t="s">
        <v>18</v>
      </c>
      <c r="F57" s="68" t="s">
        <v>19</v>
      </c>
      <c r="G57" s="68">
        <v>0.3</v>
      </c>
      <c r="H57" s="68">
        <f t="shared" si="13"/>
        <v>18</v>
      </c>
      <c r="I57" s="97">
        <f t="shared" si="3"/>
        <v>1.2499999999999999E-2</v>
      </c>
      <c r="J57" s="69" t="s">
        <v>103</v>
      </c>
      <c r="K57" s="69">
        <v>0.3</v>
      </c>
      <c r="L57" s="69">
        <f t="shared" si="11"/>
        <v>18</v>
      </c>
      <c r="M57" s="97">
        <f t="shared" si="12"/>
        <v>1.2499999999999999E-2</v>
      </c>
      <c r="N57" s="70" t="s">
        <v>156</v>
      </c>
      <c r="O57" s="70" t="s">
        <v>157</v>
      </c>
      <c r="P57" s="70" t="s">
        <v>163</v>
      </c>
      <c r="Q57" s="70" t="s">
        <v>169</v>
      </c>
      <c r="R57" s="70" t="s">
        <v>170</v>
      </c>
      <c r="S57" s="70" t="s">
        <v>179</v>
      </c>
      <c r="T57" s="70" t="s">
        <v>180</v>
      </c>
      <c r="U57" s="71" t="s">
        <v>181</v>
      </c>
      <c r="V57" s="115" t="s">
        <v>20</v>
      </c>
      <c r="W57" s="115" t="s">
        <v>20</v>
      </c>
      <c r="X57" s="115" t="s">
        <v>20</v>
      </c>
      <c r="Y57" s="115" t="s">
        <v>20</v>
      </c>
      <c r="Z57" s="115" t="s">
        <v>20</v>
      </c>
      <c r="AA57" s="115" t="s">
        <v>20</v>
      </c>
      <c r="AB57" s="116" t="s">
        <v>20</v>
      </c>
    </row>
    <row r="58" spans="2:28">
      <c r="B58" s="106" t="s">
        <v>19</v>
      </c>
      <c r="C58" s="96" t="s">
        <v>201</v>
      </c>
      <c r="D58" s="68" t="s">
        <v>104</v>
      </c>
      <c r="E58" s="68" t="s">
        <v>18</v>
      </c>
      <c r="F58" s="68" t="s">
        <v>19</v>
      </c>
      <c r="G58" s="68">
        <v>0.5</v>
      </c>
      <c r="H58" s="68">
        <f t="shared" si="13"/>
        <v>30</v>
      </c>
      <c r="I58" s="97">
        <f t="shared" si="3"/>
        <v>2.0833333333333332E-2</v>
      </c>
      <c r="J58" s="69" t="s">
        <v>105</v>
      </c>
      <c r="K58" s="69">
        <v>0.4</v>
      </c>
      <c r="L58" s="69">
        <f t="shared" si="11"/>
        <v>24</v>
      </c>
      <c r="M58" s="97">
        <f t="shared" si="12"/>
        <v>1.6666666666666666E-2</v>
      </c>
      <c r="N58" s="70" t="s">
        <v>156</v>
      </c>
      <c r="O58" s="70" t="s">
        <v>157</v>
      </c>
      <c r="P58" s="70" t="s">
        <v>170</v>
      </c>
      <c r="Q58" s="70" t="s">
        <v>174</v>
      </c>
      <c r="R58" s="70" t="s">
        <v>177</v>
      </c>
      <c r="S58" s="70" t="s">
        <v>179</v>
      </c>
      <c r="T58" s="70" t="s">
        <v>180</v>
      </c>
      <c r="U58" s="71" t="s">
        <v>181</v>
      </c>
      <c r="V58" s="115" t="s">
        <v>20</v>
      </c>
      <c r="W58" s="115" t="s">
        <v>20</v>
      </c>
      <c r="X58" s="115" t="s">
        <v>20</v>
      </c>
      <c r="Y58" s="115" t="s">
        <v>20</v>
      </c>
      <c r="Z58" s="115" t="s">
        <v>20</v>
      </c>
      <c r="AA58" s="115" t="s">
        <v>20</v>
      </c>
      <c r="AB58" s="116" t="s">
        <v>20</v>
      </c>
    </row>
    <row r="59" spans="2:28">
      <c r="B59" s="106" t="s">
        <v>19</v>
      </c>
      <c r="C59" s="96" t="s">
        <v>201</v>
      </c>
      <c r="D59" s="68" t="s">
        <v>193</v>
      </c>
      <c r="E59" s="68" t="s">
        <v>18</v>
      </c>
      <c r="F59" s="68" t="s">
        <v>19</v>
      </c>
      <c r="G59" s="68">
        <v>0.3</v>
      </c>
      <c r="H59" s="68">
        <f t="shared" si="13"/>
        <v>18</v>
      </c>
      <c r="I59" s="97">
        <f t="shared" si="3"/>
        <v>1.2499999999999999E-2</v>
      </c>
      <c r="J59" s="69" t="s">
        <v>107</v>
      </c>
      <c r="K59" s="69">
        <v>0.3</v>
      </c>
      <c r="L59" s="69">
        <f t="shared" si="11"/>
        <v>18</v>
      </c>
      <c r="M59" s="97">
        <f t="shared" si="12"/>
        <v>1.2499999999999999E-2</v>
      </c>
      <c r="N59" s="70" t="s">
        <v>156</v>
      </c>
      <c r="O59" s="70" t="s">
        <v>157</v>
      </c>
      <c r="P59" s="57" t="s">
        <v>179</v>
      </c>
      <c r="Q59" s="70" t="s">
        <v>180</v>
      </c>
      <c r="R59" s="71" t="s">
        <v>181</v>
      </c>
      <c r="S59" s="115" t="s">
        <v>20</v>
      </c>
      <c r="T59" s="115" t="s">
        <v>20</v>
      </c>
      <c r="U59" s="115" t="s">
        <v>20</v>
      </c>
      <c r="V59" s="115" t="s">
        <v>20</v>
      </c>
      <c r="W59" s="115" t="s">
        <v>20</v>
      </c>
      <c r="X59" s="115" t="s">
        <v>20</v>
      </c>
      <c r="Y59" s="115" t="s">
        <v>20</v>
      </c>
      <c r="Z59" s="115" t="s">
        <v>20</v>
      </c>
      <c r="AA59" s="115" t="s">
        <v>20</v>
      </c>
      <c r="AB59" s="115" t="s">
        <v>20</v>
      </c>
    </row>
    <row r="60" spans="2:28">
      <c r="B60" s="106" t="s">
        <v>19</v>
      </c>
      <c r="C60" s="96" t="s">
        <v>201</v>
      </c>
      <c r="D60" s="68" t="s">
        <v>108</v>
      </c>
      <c r="E60" s="68" t="s">
        <v>18</v>
      </c>
      <c r="F60" s="68" t="s">
        <v>19</v>
      </c>
      <c r="G60" s="68">
        <v>0.3</v>
      </c>
      <c r="H60" s="68">
        <f t="shared" si="13"/>
        <v>18</v>
      </c>
      <c r="I60" s="97">
        <f t="shared" si="3"/>
        <v>1.2499999999999999E-2</v>
      </c>
      <c r="J60" s="81" t="s">
        <v>20</v>
      </c>
      <c r="K60" s="81" t="s">
        <v>20</v>
      </c>
      <c r="L60" s="81" t="s">
        <v>20</v>
      </c>
      <c r="M60" s="81" t="s">
        <v>20</v>
      </c>
      <c r="N60" s="70" t="s">
        <v>156</v>
      </c>
      <c r="O60" s="70" t="s">
        <v>157</v>
      </c>
      <c r="P60" s="70" t="s">
        <v>169</v>
      </c>
      <c r="Q60" s="70" t="s">
        <v>179</v>
      </c>
      <c r="R60" s="70" t="s">
        <v>180</v>
      </c>
      <c r="S60" s="71" t="s">
        <v>181</v>
      </c>
      <c r="T60" s="115" t="s">
        <v>20</v>
      </c>
      <c r="U60" s="115" t="s">
        <v>20</v>
      </c>
      <c r="V60" s="115" t="s">
        <v>20</v>
      </c>
      <c r="W60" s="115" t="s">
        <v>20</v>
      </c>
      <c r="X60" s="115" t="s">
        <v>20</v>
      </c>
      <c r="Y60" s="115" t="s">
        <v>20</v>
      </c>
      <c r="Z60" s="115" t="s">
        <v>20</v>
      </c>
      <c r="AA60" s="115" t="s">
        <v>20</v>
      </c>
      <c r="AB60" s="115" t="s">
        <v>20</v>
      </c>
    </row>
    <row r="61" spans="2:28">
      <c r="B61" s="106" t="s">
        <v>19</v>
      </c>
      <c r="C61" s="96" t="s">
        <v>201</v>
      </c>
      <c r="D61" s="68" t="s">
        <v>109</v>
      </c>
      <c r="E61" s="68" t="s">
        <v>18</v>
      </c>
      <c r="F61" s="68" t="s">
        <v>19</v>
      </c>
      <c r="G61" s="68">
        <v>0.5</v>
      </c>
      <c r="H61" s="68">
        <f t="shared" si="13"/>
        <v>30</v>
      </c>
      <c r="I61" s="97">
        <f t="shared" si="3"/>
        <v>2.0833333333333332E-2</v>
      </c>
      <c r="J61" s="81" t="s">
        <v>20</v>
      </c>
      <c r="K61" s="81" t="s">
        <v>20</v>
      </c>
      <c r="L61" s="81" t="s">
        <v>20</v>
      </c>
      <c r="M61" s="81" t="s">
        <v>20</v>
      </c>
      <c r="N61" s="70" t="s">
        <v>156</v>
      </c>
      <c r="O61" s="70" t="s">
        <v>157</v>
      </c>
      <c r="P61" s="70" t="s">
        <v>172</v>
      </c>
      <c r="Q61" s="70" t="s">
        <v>173</v>
      </c>
      <c r="R61" s="70" t="s">
        <v>179</v>
      </c>
      <c r="S61" s="70" t="s">
        <v>180</v>
      </c>
      <c r="T61" s="71" t="s">
        <v>181</v>
      </c>
      <c r="U61" s="115" t="s">
        <v>20</v>
      </c>
      <c r="V61" s="115" t="s">
        <v>20</v>
      </c>
      <c r="W61" s="115" t="s">
        <v>20</v>
      </c>
      <c r="X61" s="115" t="s">
        <v>20</v>
      </c>
      <c r="Y61" s="115" t="s">
        <v>20</v>
      </c>
      <c r="Z61" s="115" t="s">
        <v>20</v>
      </c>
      <c r="AA61" s="115" t="s">
        <v>20</v>
      </c>
      <c r="AB61" s="115" t="s">
        <v>20</v>
      </c>
    </row>
    <row r="62" spans="2:28">
      <c r="B62" s="106" t="s">
        <v>19</v>
      </c>
      <c r="C62" s="96" t="s">
        <v>201</v>
      </c>
      <c r="D62" s="68" t="s">
        <v>110</v>
      </c>
      <c r="E62" s="68" t="s">
        <v>18</v>
      </c>
      <c r="F62" s="68" t="s">
        <v>19</v>
      </c>
      <c r="G62" s="68">
        <v>0.5</v>
      </c>
      <c r="H62" s="68">
        <f t="shared" si="13"/>
        <v>30</v>
      </c>
      <c r="I62" s="97">
        <f t="shared" si="3"/>
        <v>2.0833333333333332E-2</v>
      </c>
      <c r="J62" s="81" t="s">
        <v>20</v>
      </c>
      <c r="K62" s="81" t="s">
        <v>20</v>
      </c>
      <c r="L62" s="81" t="s">
        <v>20</v>
      </c>
      <c r="M62" s="81" t="s">
        <v>20</v>
      </c>
      <c r="N62" s="70" t="s">
        <v>156</v>
      </c>
      <c r="O62" s="70" t="s">
        <v>157</v>
      </c>
      <c r="P62" s="70" t="s">
        <v>170</v>
      </c>
      <c r="Q62" s="70" t="s">
        <v>179</v>
      </c>
      <c r="R62" s="70" t="s">
        <v>180</v>
      </c>
      <c r="S62" s="71" t="s">
        <v>181</v>
      </c>
      <c r="T62" s="115" t="s">
        <v>20</v>
      </c>
      <c r="U62" s="115" t="s">
        <v>20</v>
      </c>
      <c r="V62" s="115" t="s">
        <v>20</v>
      </c>
      <c r="W62" s="115" t="s">
        <v>20</v>
      </c>
      <c r="X62" s="115" t="s">
        <v>20</v>
      </c>
      <c r="Y62" s="115" t="s">
        <v>20</v>
      </c>
      <c r="Z62" s="115" t="s">
        <v>20</v>
      </c>
      <c r="AA62" s="115" t="s">
        <v>20</v>
      </c>
      <c r="AB62" s="116" t="s">
        <v>20</v>
      </c>
    </row>
    <row r="63" spans="2:28" ht="26.25" customHeight="1">
      <c r="B63" s="106" t="s">
        <v>19</v>
      </c>
      <c r="C63" s="96" t="s">
        <v>201</v>
      </c>
      <c r="D63" s="98" t="s">
        <v>194</v>
      </c>
      <c r="E63" s="68" t="s">
        <v>18</v>
      </c>
      <c r="F63" s="68" t="s">
        <v>19</v>
      </c>
      <c r="G63" s="68">
        <v>0.5</v>
      </c>
      <c r="H63" s="68">
        <f t="shared" si="13"/>
        <v>30</v>
      </c>
      <c r="I63" s="97">
        <f t="shared" si="3"/>
        <v>2.0833333333333332E-2</v>
      </c>
      <c r="J63" s="81" t="s">
        <v>20</v>
      </c>
      <c r="K63" s="81" t="s">
        <v>20</v>
      </c>
      <c r="L63" s="81" t="s">
        <v>20</v>
      </c>
      <c r="M63" s="81" t="s">
        <v>20</v>
      </c>
      <c r="N63" s="99" t="s">
        <v>156</v>
      </c>
      <c r="O63" s="99" t="s">
        <v>157</v>
      </c>
      <c r="P63" s="99" t="s">
        <v>170</v>
      </c>
      <c r="Q63" s="70" t="s">
        <v>179</v>
      </c>
      <c r="R63" s="70" t="s">
        <v>180</v>
      </c>
      <c r="S63" s="71" t="s">
        <v>181</v>
      </c>
      <c r="T63" s="115" t="s">
        <v>20</v>
      </c>
      <c r="U63" s="115" t="s">
        <v>20</v>
      </c>
      <c r="V63" s="115" t="s">
        <v>20</v>
      </c>
      <c r="W63" s="115" t="s">
        <v>20</v>
      </c>
      <c r="X63" s="115" t="s">
        <v>20</v>
      </c>
      <c r="Y63" s="115" t="s">
        <v>20</v>
      </c>
      <c r="Z63" s="115" t="s">
        <v>20</v>
      </c>
      <c r="AA63" s="115" t="s">
        <v>20</v>
      </c>
      <c r="AB63" s="116" t="s">
        <v>20</v>
      </c>
    </row>
    <row r="64" spans="2:28" ht="13.5" customHeight="1">
      <c r="B64" s="106" t="s">
        <v>19</v>
      </c>
      <c r="C64" s="100" t="s">
        <v>202</v>
      </c>
      <c r="D64" s="73" t="s">
        <v>112</v>
      </c>
      <c r="E64" s="73" t="s">
        <v>18</v>
      </c>
      <c r="F64" s="73" t="s">
        <v>19</v>
      </c>
      <c r="G64" s="73">
        <v>0.5</v>
      </c>
      <c r="H64" s="73">
        <f>G64*60</f>
        <v>30</v>
      </c>
      <c r="I64" s="101">
        <f t="shared" si="3"/>
        <v>2.0833333333333332E-2</v>
      </c>
      <c r="J64" s="102" t="s">
        <v>113</v>
      </c>
      <c r="K64" s="102">
        <v>0.2</v>
      </c>
      <c r="L64" s="102">
        <f>K64*60</f>
        <v>12</v>
      </c>
      <c r="M64" s="101">
        <f t="shared" ref="M64:M65" si="14">(L64/60)/24</f>
        <v>8.3333333333333332E-3</v>
      </c>
      <c r="N64" s="61" t="s">
        <v>172</v>
      </c>
      <c r="O64" s="74" t="s">
        <v>179</v>
      </c>
      <c r="P64" s="115" t="s">
        <v>20</v>
      </c>
      <c r="Q64" s="115" t="s">
        <v>20</v>
      </c>
      <c r="R64" s="115" t="s">
        <v>20</v>
      </c>
      <c r="S64" s="115" t="s">
        <v>20</v>
      </c>
      <c r="T64" s="115" t="s">
        <v>20</v>
      </c>
      <c r="U64" s="115" t="s">
        <v>20</v>
      </c>
      <c r="V64" s="115" t="s">
        <v>20</v>
      </c>
      <c r="W64" s="115" t="s">
        <v>20</v>
      </c>
      <c r="X64" s="115" t="s">
        <v>20</v>
      </c>
      <c r="Y64" s="115" t="s">
        <v>20</v>
      </c>
      <c r="Z64" s="115" t="s">
        <v>20</v>
      </c>
      <c r="AA64" s="115" t="s">
        <v>20</v>
      </c>
      <c r="AB64" s="115" t="s">
        <v>20</v>
      </c>
    </row>
    <row r="65" spans="2:28" ht="24.75" customHeight="1">
      <c r="B65" s="106" t="s">
        <v>19</v>
      </c>
      <c r="C65" s="100" t="s">
        <v>202</v>
      </c>
      <c r="D65" s="72" t="s">
        <v>195</v>
      </c>
      <c r="E65" s="73" t="s">
        <v>18</v>
      </c>
      <c r="F65" s="73" t="s">
        <v>19</v>
      </c>
      <c r="G65" s="73">
        <v>0.5</v>
      </c>
      <c r="H65" s="73">
        <f t="shared" ref="H65:H74" si="15">G65*60</f>
        <v>30</v>
      </c>
      <c r="I65" s="101">
        <f t="shared" si="3"/>
        <v>2.0833333333333332E-2</v>
      </c>
      <c r="J65" s="102" t="s">
        <v>115</v>
      </c>
      <c r="K65" s="102">
        <v>0.5</v>
      </c>
      <c r="L65" s="102">
        <f>K65*60</f>
        <v>30</v>
      </c>
      <c r="M65" s="101">
        <f t="shared" si="14"/>
        <v>2.0833333333333332E-2</v>
      </c>
      <c r="N65" s="61" t="s">
        <v>172</v>
      </c>
      <c r="O65" s="74" t="s">
        <v>179</v>
      </c>
      <c r="P65" s="115" t="s">
        <v>20</v>
      </c>
      <c r="Q65" s="115" t="s">
        <v>20</v>
      </c>
      <c r="R65" s="115" t="s">
        <v>20</v>
      </c>
      <c r="S65" s="115" t="s">
        <v>20</v>
      </c>
      <c r="T65" s="115" t="s">
        <v>20</v>
      </c>
      <c r="U65" s="115" t="s">
        <v>20</v>
      </c>
      <c r="V65" s="115" t="s">
        <v>20</v>
      </c>
      <c r="W65" s="115" t="s">
        <v>20</v>
      </c>
      <c r="X65" s="115" t="s">
        <v>20</v>
      </c>
      <c r="Y65" s="115" t="s">
        <v>20</v>
      </c>
      <c r="Z65" s="115" t="s">
        <v>20</v>
      </c>
      <c r="AA65" s="115" t="s">
        <v>20</v>
      </c>
      <c r="AB65" s="115" t="s">
        <v>20</v>
      </c>
    </row>
    <row r="66" spans="2:28" ht="25.5" customHeight="1">
      <c r="B66" s="106" t="s">
        <v>19</v>
      </c>
      <c r="C66" s="100" t="s">
        <v>202</v>
      </c>
      <c r="D66" s="72" t="s">
        <v>196</v>
      </c>
      <c r="E66" s="73" t="s">
        <v>18</v>
      </c>
      <c r="F66" s="73" t="s">
        <v>19</v>
      </c>
      <c r="G66" s="73">
        <v>0.5</v>
      </c>
      <c r="H66" s="73">
        <f t="shared" si="15"/>
        <v>30</v>
      </c>
      <c r="I66" s="101">
        <f t="shared" si="3"/>
        <v>2.0833333333333332E-2</v>
      </c>
      <c r="J66" s="81" t="s">
        <v>20</v>
      </c>
      <c r="K66" s="81" t="s">
        <v>20</v>
      </c>
      <c r="L66" s="81" t="s">
        <v>20</v>
      </c>
      <c r="M66" s="81" t="s">
        <v>20</v>
      </c>
      <c r="N66" s="61" t="s">
        <v>172</v>
      </c>
      <c r="O66" s="74" t="s">
        <v>179</v>
      </c>
      <c r="P66" s="115" t="s">
        <v>20</v>
      </c>
      <c r="Q66" s="115" t="s">
        <v>20</v>
      </c>
      <c r="R66" s="115" t="s">
        <v>20</v>
      </c>
      <c r="S66" s="115" t="s">
        <v>20</v>
      </c>
      <c r="T66" s="115" t="s">
        <v>20</v>
      </c>
      <c r="U66" s="115" t="s">
        <v>20</v>
      </c>
      <c r="V66" s="115" t="s">
        <v>20</v>
      </c>
      <c r="W66" s="115" t="s">
        <v>20</v>
      </c>
      <c r="X66" s="115" t="s">
        <v>20</v>
      </c>
      <c r="Y66" s="115" t="s">
        <v>20</v>
      </c>
      <c r="Z66" s="115" t="s">
        <v>20</v>
      </c>
      <c r="AA66" s="115" t="s">
        <v>20</v>
      </c>
      <c r="AB66" s="115" t="s">
        <v>20</v>
      </c>
    </row>
    <row r="67" spans="2:28">
      <c r="B67" s="106" t="s">
        <v>19</v>
      </c>
      <c r="C67" s="100" t="s">
        <v>202</v>
      </c>
      <c r="D67" s="73" t="s">
        <v>117</v>
      </c>
      <c r="E67" s="73" t="s">
        <v>18</v>
      </c>
      <c r="F67" s="73" t="s">
        <v>19</v>
      </c>
      <c r="G67" s="73">
        <v>0.5</v>
      </c>
      <c r="H67" s="73">
        <f t="shared" si="15"/>
        <v>30</v>
      </c>
      <c r="I67" s="101">
        <f t="shared" si="3"/>
        <v>2.0833333333333332E-2</v>
      </c>
      <c r="J67" s="81" t="s">
        <v>20</v>
      </c>
      <c r="K67" s="81" t="s">
        <v>20</v>
      </c>
      <c r="L67" s="81" t="s">
        <v>20</v>
      </c>
      <c r="M67" s="81" t="s">
        <v>20</v>
      </c>
      <c r="N67" s="61" t="s">
        <v>172</v>
      </c>
      <c r="O67" s="74" t="s">
        <v>179</v>
      </c>
      <c r="P67" s="115" t="s">
        <v>20</v>
      </c>
      <c r="Q67" s="115" t="s">
        <v>20</v>
      </c>
      <c r="R67" s="115" t="s">
        <v>20</v>
      </c>
      <c r="S67" s="115" t="s">
        <v>20</v>
      </c>
      <c r="T67" s="115" t="s">
        <v>20</v>
      </c>
      <c r="U67" s="115" t="s">
        <v>20</v>
      </c>
      <c r="V67" s="115" t="s">
        <v>20</v>
      </c>
      <c r="W67" s="115" t="s">
        <v>20</v>
      </c>
      <c r="X67" s="115" t="s">
        <v>20</v>
      </c>
      <c r="Y67" s="115" t="s">
        <v>20</v>
      </c>
      <c r="Z67" s="115" t="s">
        <v>20</v>
      </c>
      <c r="AA67" s="115" t="s">
        <v>20</v>
      </c>
      <c r="AB67" s="115" t="s">
        <v>20</v>
      </c>
    </row>
    <row r="68" spans="2:28">
      <c r="B68" s="106" t="s">
        <v>19</v>
      </c>
      <c r="C68" s="100" t="s">
        <v>202</v>
      </c>
      <c r="D68" s="73" t="s">
        <v>118</v>
      </c>
      <c r="E68" s="73" t="s">
        <v>18</v>
      </c>
      <c r="F68" s="73" t="s">
        <v>19</v>
      </c>
      <c r="G68" s="73">
        <v>0.5</v>
      </c>
      <c r="H68" s="73">
        <f t="shared" si="15"/>
        <v>30</v>
      </c>
      <c r="I68" s="101">
        <f t="shared" si="3"/>
        <v>2.0833333333333332E-2</v>
      </c>
      <c r="J68" s="81" t="s">
        <v>20</v>
      </c>
      <c r="K68" s="81" t="s">
        <v>20</v>
      </c>
      <c r="L68" s="81" t="s">
        <v>20</v>
      </c>
      <c r="M68" s="81" t="s">
        <v>20</v>
      </c>
      <c r="N68" s="74" t="s">
        <v>156</v>
      </c>
      <c r="O68" s="74" t="s">
        <v>157</v>
      </c>
      <c r="P68" s="74" t="s">
        <v>161</v>
      </c>
      <c r="Q68" s="74" t="s">
        <v>172</v>
      </c>
      <c r="R68" s="130" t="s">
        <v>179</v>
      </c>
      <c r="S68" s="130" t="s">
        <v>180</v>
      </c>
      <c r="T68" s="131" t="s">
        <v>181</v>
      </c>
      <c r="U68" s="115" t="s">
        <v>20</v>
      </c>
      <c r="V68" s="115" t="s">
        <v>20</v>
      </c>
      <c r="W68" s="115" t="s">
        <v>20</v>
      </c>
      <c r="X68" s="115" t="s">
        <v>20</v>
      </c>
      <c r="Y68" s="115" t="s">
        <v>20</v>
      </c>
      <c r="Z68" s="115" t="s">
        <v>20</v>
      </c>
      <c r="AA68" s="115" t="s">
        <v>20</v>
      </c>
      <c r="AB68" s="115" t="s">
        <v>20</v>
      </c>
    </row>
    <row r="69" spans="2:28">
      <c r="B69" s="106" t="s">
        <v>19</v>
      </c>
      <c r="C69" s="100" t="s">
        <v>202</v>
      </c>
      <c r="D69" s="73" t="s">
        <v>119</v>
      </c>
      <c r="E69" s="73" t="s">
        <v>18</v>
      </c>
      <c r="F69" s="73" t="s">
        <v>19</v>
      </c>
      <c r="G69" s="73">
        <v>0.3</v>
      </c>
      <c r="H69" s="73">
        <f t="shared" si="15"/>
        <v>18</v>
      </c>
      <c r="I69" s="101">
        <f t="shared" si="3"/>
        <v>1.2499999999999999E-2</v>
      </c>
      <c r="J69" s="81" t="s">
        <v>20</v>
      </c>
      <c r="K69" s="81" t="s">
        <v>20</v>
      </c>
      <c r="L69" s="81" t="s">
        <v>20</v>
      </c>
      <c r="M69" s="81" t="s">
        <v>20</v>
      </c>
      <c r="N69" s="74" t="s">
        <v>156</v>
      </c>
      <c r="O69" s="74" t="s">
        <v>157</v>
      </c>
      <c r="P69" s="74" t="s">
        <v>161</v>
      </c>
      <c r="Q69" s="74" t="s">
        <v>170</v>
      </c>
      <c r="R69" s="124" t="s">
        <v>179</v>
      </c>
      <c r="S69" s="124" t="s">
        <v>180</v>
      </c>
      <c r="T69" s="125" t="s">
        <v>181</v>
      </c>
      <c r="U69" s="115" t="s">
        <v>20</v>
      </c>
      <c r="V69" s="115" t="s">
        <v>20</v>
      </c>
      <c r="W69" s="115" t="s">
        <v>20</v>
      </c>
      <c r="X69" s="115" t="s">
        <v>20</v>
      </c>
      <c r="Y69" s="115" t="s">
        <v>20</v>
      </c>
      <c r="Z69" s="115" t="s">
        <v>20</v>
      </c>
      <c r="AA69" s="115" t="s">
        <v>20</v>
      </c>
      <c r="AB69" s="116" t="s">
        <v>20</v>
      </c>
    </row>
    <row r="70" spans="2:28">
      <c r="B70" s="106" t="s">
        <v>19</v>
      </c>
      <c r="C70" s="100" t="s">
        <v>202</v>
      </c>
      <c r="D70" s="73" t="s">
        <v>120</v>
      </c>
      <c r="E70" s="73" t="s">
        <v>18</v>
      </c>
      <c r="F70" s="73" t="s">
        <v>19</v>
      </c>
      <c r="G70" s="73">
        <v>0.3</v>
      </c>
      <c r="H70" s="73">
        <f t="shared" si="15"/>
        <v>18</v>
      </c>
      <c r="I70" s="101">
        <f t="shared" si="3"/>
        <v>1.2499999999999999E-2</v>
      </c>
      <c r="J70" s="81" t="s">
        <v>20</v>
      </c>
      <c r="K70" s="81" t="s">
        <v>20</v>
      </c>
      <c r="L70" s="81" t="s">
        <v>20</v>
      </c>
      <c r="M70" s="81" t="s">
        <v>20</v>
      </c>
      <c r="N70" s="61" t="s">
        <v>172</v>
      </c>
      <c r="O70" s="74" t="s">
        <v>179</v>
      </c>
      <c r="P70" s="115" t="s">
        <v>20</v>
      </c>
      <c r="Q70" s="115" t="s">
        <v>20</v>
      </c>
      <c r="R70" s="115" t="s">
        <v>20</v>
      </c>
      <c r="S70" s="115" t="s">
        <v>20</v>
      </c>
      <c r="T70" s="115" t="s">
        <v>20</v>
      </c>
      <c r="U70" s="115" t="s">
        <v>20</v>
      </c>
      <c r="V70" s="115" t="s">
        <v>20</v>
      </c>
      <c r="W70" s="115" t="s">
        <v>20</v>
      </c>
      <c r="X70" s="115" t="s">
        <v>20</v>
      </c>
      <c r="Y70" s="115" t="s">
        <v>20</v>
      </c>
      <c r="Z70" s="115" t="s">
        <v>20</v>
      </c>
      <c r="AA70" s="115" t="s">
        <v>20</v>
      </c>
      <c r="AB70" s="115" t="s">
        <v>20</v>
      </c>
    </row>
    <row r="71" spans="2:28">
      <c r="B71" s="106" t="s">
        <v>19</v>
      </c>
      <c r="C71" s="100" t="s">
        <v>202</v>
      </c>
      <c r="D71" s="73" t="s">
        <v>75</v>
      </c>
      <c r="E71" s="73" t="s">
        <v>18</v>
      </c>
      <c r="F71" s="73" t="s">
        <v>19</v>
      </c>
      <c r="G71" s="73">
        <v>0.5</v>
      </c>
      <c r="H71" s="73">
        <f t="shared" si="15"/>
        <v>30</v>
      </c>
      <c r="I71" s="101">
        <f t="shared" ref="I71:I74" si="16">(H71/60)/24</f>
        <v>2.0833333333333332E-2</v>
      </c>
      <c r="J71" s="81" t="s">
        <v>20</v>
      </c>
      <c r="K71" s="81" t="s">
        <v>20</v>
      </c>
      <c r="L71" s="81" t="s">
        <v>20</v>
      </c>
      <c r="M71" s="81" t="s">
        <v>20</v>
      </c>
      <c r="N71" s="74" t="s">
        <v>156</v>
      </c>
      <c r="O71" s="74" t="s">
        <v>157</v>
      </c>
      <c r="P71" s="74" t="s">
        <v>159</v>
      </c>
      <c r="Q71" s="74" t="s">
        <v>173</v>
      </c>
      <c r="R71" s="74" t="s">
        <v>179</v>
      </c>
      <c r="S71" s="74" t="s">
        <v>180</v>
      </c>
      <c r="T71" s="75" t="s">
        <v>181</v>
      </c>
      <c r="U71" s="115" t="s">
        <v>20</v>
      </c>
      <c r="V71" s="115" t="s">
        <v>20</v>
      </c>
      <c r="W71" s="115" t="s">
        <v>20</v>
      </c>
      <c r="X71" s="115" t="s">
        <v>20</v>
      </c>
      <c r="Y71" s="115" t="s">
        <v>20</v>
      </c>
      <c r="Z71" s="115" t="s">
        <v>20</v>
      </c>
      <c r="AA71" s="115" t="s">
        <v>20</v>
      </c>
      <c r="AB71" s="115" t="s">
        <v>20</v>
      </c>
    </row>
    <row r="72" spans="2:28">
      <c r="B72" s="106" t="s">
        <v>19</v>
      </c>
      <c r="C72" s="100" t="s">
        <v>202</v>
      </c>
      <c r="D72" s="73" t="s">
        <v>121</v>
      </c>
      <c r="E72" s="73" t="s">
        <v>18</v>
      </c>
      <c r="F72" s="73" t="s">
        <v>19</v>
      </c>
      <c r="G72" s="73">
        <v>0.3</v>
      </c>
      <c r="H72" s="73">
        <f t="shared" si="15"/>
        <v>18</v>
      </c>
      <c r="I72" s="101">
        <f t="shared" si="16"/>
        <v>1.2499999999999999E-2</v>
      </c>
      <c r="J72" s="81" t="s">
        <v>20</v>
      </c>
      <c r="K72" s="81" t="s">
        <v>20</v>
      </c>
      <c r="L72" s="81" t="s">
        <v>20</v>
      </c>
      <c r="M72" s="81" t="s">
        <v>20</v>
      </c>
      <c r="N72" s="74" t="s">
        <v>161</v>
      </c>
      <c r="O72" s="61" t="s">
        <v>172</v>
      </c>
      <c r="P72" s="74" t="s">
        <v>177</v>
      </c>
      <c r="Q72" s="74" t="s">
        <v>179</v>
      </c>
      <c r="R72" s="116"/>
      <c r="S72" s="116"/>
      <c r="T72" s="115" t="s">
        <v>20</v>
      </c>
      <c r="U72" s="115" t="s">
        <v>20</v>
      </c>
      <c r="V72" s="115" t="s">
        <v>20</v>
      </c>
      <c r="W72" s="115" t="s">
        <v>20</v>
      </c>
      <c r="X72" s="115" t="s">
        <v>20</v>
      </c>
      <c r="Y72" s="115" t="s">
        <v>20</v>
      </c>
      <c r="Z72" s="115" t="s">
        <v>20</v>
      </c>
      <c r="AA72" s="115" t="s">
        <v>20</v>
      </c>
      <c r="AB72" s="115" t="s">
        <v>20</v>
      </c>
    </row>
    <row r="73" spans="2:28">
      <c r="B73" s="106" t="s">
        <v>19</v>
      </c>
      <c r="C73" s="100" t="s">
        <v>202</v>
      </c>
      <c r="D73" s="73" t="s">
        <v>122</v>
      </c>
      <c r="E73" s="73" t="s">
        <v>25</v>
      </c>
      <c r="F73" s="73" t="s">
        <v>26</v>
      </c>
      <c r="G73" s="73">
        <v>1</v>
      </c>
      <c r="H73" s="73">
        <f t="shared" si="15"/>
        <v>60</v>
      </c>
      <c r="I73" s="101">
        <f t="shared" si="16"/>
        <v>4.1666666666666664E-2</v>
      </c>
      <c r="J73" s="81" t="s">
        <v>20</v>
      </c>
      <c r="K73" s="81" t="s">
        <v>20</v>
      </c>
      <c r="L73" s="81" t="s">
        <v>20</v>
      </c>
      <c r="M73" s="81" t="s">
        <v>20</v>
      </c>
      <c r="N73" s="74" t="s">
        <v>156</v>
      </c>
      <c r="O73" s="74" t="s">
        <v>157</v>
      </c>
      <c r="P73" s="74" t="s">
        <v>159</v>
      </c>
      <c r="Q73" s="74" t="s">
        <v>161</v>
      </c>
      <c r="R73" s="74" t="s">
        <v>172</v>
      </c>
      <c r="S73" s="74" t="s">
        <v>173</v>
      </c>
      <c r="T73" s="74" t="s">
        <v>180</v>
      </c>
      <c r="U73" s="75" t="s">
        <v>181</v>
      </c>
      <c r="V73" s="115" t="s">
        <v>20</v>
      </c>
      <c r="W73" s="115" t="s">
        <v>20</v>
      </c>
      <c r="X73" s="115" t="s">
        <v>20</v>
      </c>
      <c r="Y73" s="115" t="s">
        <v>20</v>
      </c>
      <c r="Z73" s="115" t="s">
        <v>20</v>
      </c>
      <c r="AA73" s="115" t="s">
        <v>20</v>
      </c>
      <c r="AB73" s="115" t="s">
        <v>20</v>
      </c>
    </row>
    <row r="74" spans="2:28" ht="13.5" thickBot="1">
      <c r="B74" s="107" t="s">
        <v>19</v>
      </c>
      <c r="C74" s="108" t="s">
        <v>202</v>
      </c>
      <c r="D74" s="76" t="s">
        <v>123</v>
      </c>
      <c r="E74" s="76" t="s">
        <v>25</v>
      </c>
      <c r="F74" s="76" t="s">
        <v>26</v>
      </c>
      <c r="G74" s="76">
        <v>1</v>
      </c>
      <c r="H74" s="76">
        <f t="shared" si="15"/>
        <v>60</v>
      </c>
      <c r="I74" s="109">
        <f t="shared" si="16"/>
        <v>4.1666666666666664E-2</v>
      </c>
      <c r="J74" s="81" t="s">
        <v>20</v>
      </c>
      <c r="K74" s="81" t="s">
        <v>20</v>
      </c>
      <c r="L74" s="81" t="s">
        <v>20</v>
      </c>
      <c r="M74" s="81" t="s">
        <v>20</v>
      </c>
      <c r="N74" s="77" t="s">
        <v>156</v>
      </c>
      <c r="O74" s="77" t="s">
        <v>157</v>
      </c>
      <c r="P74" s="77" t="s">
        <v>159</v>
      </c>
      <c r="Q74" s="77" t="s">
        <v>161</v>
      </c>
      <c r="R74" s="77" t="s">
        <v>172</v>
      </c>
      <c r="S74" s="77" t="s">
        <v>173</v>
      </c>
      <c r="T74" s="77" t="s">
        <v>180</v>
      </c>
      <c r="U74" s="78" t="s">
        <v>181</v>
      </c>
      <c r="V74" s="115" t="s">
        <v>20</v>
      </c>
      <c r="W74" s="115" t="s">
        <v>20</v>
      </c>
      <c r="X74" s="115" t="s">
        <v>20</v>
      </c>
      <c r="Y74" s="132" t="s">
        <v>20</v>
      </c>
      <c r="Z74" s="115" t="s">
        <v>20</v>
      </c>
      <c r="AA74" s="115" t="s">
        <v>20</v>
      </c>
      <c r="AB74" s="115" t="s">
        <v>20</v>
      </c>
    </row>
    <row r="75" spans="2:28" ht="8.1" customHeight="1">
      <c r="C75" s="79"/>
    </row>
    <row r="76" spans="2:28">
      <c r="C76" s="80" t="s">
        <v>141</v>
      </c>
      <c r="D76" s="46"/>
      <c r="E76" s="46"/>
      <c r="F76" s="46"/>
    </row>
    <row r="77" spans="2:28">
      <c r="D77" s="81" t="s">
        <v>142</v>
      </c>
      <c r="E77" s="81" t="s">
        <v>143</v>
      </c>
      <c r="F77" s="81" t="s">
        <v>144</v>
      </c>
    </row>
    <row r="78" spans="2:28">
      <c r="D78" s="156" t="s">
        <v>145</v>
      </c>
      <c r="E78" s="82" t="s">
        <v>146</v>
      </c>
      <c r="F78" s="83" t="s">
        <v>19</v>
      </c>
    </row>
    <row r="79" spans="2:28">
      <c r="D79" s="156"/>
      <c r="E79" s="82" t="s">
        <v>147</v>
      </c>
      <c r="F79" s="83" t="s">
        <v>26</v>
      </c>
    </row>
    <row r="80" spans="2:28">
      <c r="D80" s="83" t="s">
        <v>37</v>
      </c>
      <c r="E80" s="82" t="s">
        <v>148</v>
      </c>
      <c r="F80" s="84" t="s">
        <v>26</v>
      </c>
    </row>
    <row r="81" spans="4:6">
      <c r="D81" s="82" t="s">
        <v>149</v>
      </c>
      <c r="E81" s="82" t="s">
        <v>148</v>
      </c>
      <c r="F81" s="83" t="s">
        <v>26</v>
      </c>
    </row>
    <row r="82" spans="4:6">
      <c r="D82" s="85" t="s">
        <v>204</v>
      </c>
      <c r="E82" s="46"/>
      <c r="F82" s="46"/>
    </row>
    <row r="83" spans="4:6">
      <c r="D83" s="85" t="s">
        <v>205</v>
      </c>
      <c r="E83" s="46"/>
      <c r="F83" s="46"/>
    </row>
    <row r="84" spans="4:6">
      <c r="D84" s="85" t="s">
        <v>152</v>
      </c>
      <c r="E84" s="46"/>
      <c r="F84" s="46"/>
    </row>
    <row r="85" spans="4:6">
      <c r="D85" s="85" t="s">
        <v>153</v>
      </c>
      <c r="E85" s="46"/>
      <c r="F85" s="46"/>
    </row>
  </sheetData>
  <autoFilter ref="B4:AB74"/>
  <mergeCells count="3">
    <mergeCell ref="D78:D79"/>
    <mergeCell ref="C3:G3"/>
    <mergeCell ref="J3:L3"/>
  </mergeCells>
  <pageMargins left="0.511811024" right="0.511811024" top="0.78740157499999996" bottom="0.78740157499999996" header="0.31496062000000002" footer="0.31496062000000002"/>
  <pageSetup paperSize="9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:V39"/>
  <sheetViews>
    <sheetView showGridLines="0" showRowColHeaders="0" tabSelected="1" zoomScale="85" zoomScaleNormal="85" zoomScaleSheetLayoutView="100" workbookViewId="0"/>
  </sheetViews>
  <sheetFormatPr defaultColWidth="0" defaultRowHeight="15" customHeight="1"/>
  <cols>
    <col min="1" max="1" width="2.7109375" customWidth="1"/>
    <col min="2" max="9" width="9.140625" customWidth="1"/>
    <col min="10" max="10" width="3.140625" customWidth="1"/>
    <col min="11" max="15" width="9.140625" customWidth="1"/>
    <col min="16" max="21" width="12.7109375" customWidth="1"/>
    <col min="22" max="22" width="3" customWidth="1"/>
    <col min="23" max="16384" width="9.140625" hidden="1"/>
  </cols>
  <sheetData>
    <row r="1" spans="11:21" ht="9.9499999999999993" customHeight="1"/>
    <row r="6" spans="11:21" ht="9" customHeight="1"/>
    <row r="10" spans="11:21" ht="15.75">
      <c r="K10" s="160" t="s">
        <v>182</v>
      </c>
      <c r="L10" s="160"/>
      <c r="M10" s="160"/>
      <c r="N10" s="160"/>
      <c r="O10" s="160"/>
      <c r="P10" s="161" t="str">
        <f>'Dados Consultor'!B3</f>
        <v>Teste de rodagem</v>
      </c>
      <c r="Q10" s="161"/>
      <c r="R10" s="161"/>
      <c r="S10" s="161"/>
      <c r="T10" s="161"/>
      <c r="U10" s="161"/>
    </row>
    <row r="11" spans="11:21" ht="15.75">
      <c r="K11" s="160" t="s">
        <v>220</v>
      </c>
      <c r="L11" s="160"/>
      <c r="M11" s="160"/>
      <c r="N11" s="160"/>
      <c r="O11" s="160"/>
      <c r="P11" s="161" t="str">
        <f>'Dados Consultor'!C3</f>
        <v>Chefe de Oficina / Técnico / CQ</v>
      </c>
      <c r="Q11" s="161"/>
      <c r="R11" s="161"/>
      <c r="S11" s="161"/>
      <c r="T11" s="161"/>
      <c r="U11" s="161"/>
    </row>
    <row r="12" spans="11:21" ht="15.75">
      <c r="K12" s="160" t="s">
        <v>183</v>
      </c>
      <c r="L12" s="160"/>
      <c r="M12" s="160"/>
      <c r="N12" s="160"/>
      <c r="O12" s="160"/>
      <c r="P12" s="161">
        <f>'Dados Consultor'!D3</f>
        <v>0.5</v>
      </c>
      <c r="Q12" s="161"/>
      <c r="R12" s="161"/>
      <c r="S12" s="161"/>
      <c r="T12" s="161"/>
      <c r="U12" s="161"/>
    </row>
    <row r="13" spans="11:21" ht="15.75">
      <c r="K13" s="160" t="s">
        <v>203</v>
      </c>
      <c r="L13" s="160"/>
      <c r="M13" s="160"/>
      <c r="N13" s="160"/>
      <c r="O13" s="160"/>
      <c r="P13" s="165">
        <f>'Dados Consultor'!E3</f>
        <v>2.0833333333333332E-2</v>
      </c>
      <c r="Q13" s="161"/>
      <c r="R13" s="161"/>
      <c r="S13" s="161"/>
      <c r="T13" s="161"/>
      <c r="U13" s="161"/>
    </row>
    <row r="14" spans="11:21" ht="15.75">
      <c r="K14" s="160" t="s">
        <v>9</v>
      </c>
      <c r="L14" s="160"/>
      <c r="M14" s="160"/>
      <c r="N14" s="160"/>
      <c r="O14" s="160"/>
      <c r="P14" s="165" t="str">
        <f>'Dados Consultor'!F3</f>
        <v>Sintoma está presente?</v>
      </c>
      <c r="Q14" s="161"/>
      <c r="R14" s="161"/>
      <c r="S14" s="161"/>
      <c r="T14" s="161"/>
      <c r="U14" s="161"/>
    </row>
    <row r="15" spans="11:21" ht="15.75">
      <c r="K15" s="160" t="s">
        <v>10</v>
      </c>
      <c r="L15" s="160"/>
      <c r="M15" s="160"/>
      <c r="N15" s="160"/>
      <c r="O15" s="160"/>
      <c r="P15" s="161" t="str">
        <f>'Dados Consultor'!G3</f>
        <v>É intermitente?</v>
      </c>
      <c r="Q15" s="161"/>
      <c r="R15" s="161"/>
      <c r="S15" s="161"/>
      <c r="T15" s="161"/>
      <c r="U15" s="161"/>
    </row>
    <row r="16" spans="11:21" ht="15.75">
      <c r="K16" s="160" t="s">
        <v>11</v>
      </c>
      <c r="L16" s="160"/>
      <c r="M16" s="160"/>
      <c r="N16" s="160"/>
      <c r="O16" s="160"/>
      <c r="P16" s="161" t="str">
        <f>'Dados Consultor'!H3</f>
        <v>Qual temperatura do motor que inicia o sintoma?</v>
      </c>
      <c r="Q16" s="161"/>
      <c r="R16" s="161"/>
      <c r="S16" s="161"/>
      <c r="T16" s="161"/>
      <c r="U16" s="161"/>
    </row>
    <row r="17" spans="11:21" ht="15.75">
      <c r="K17" s="160" t="s">
        <v>12</v>
      </c>
      <c r="L17" s="160"/>
      <c r="M17" s="160"/>
      <c r="N17" s="160"/>
      <c r="O17" s="160"/>
      <c r="P17" s="161" t="str">
        <f>'Dados Consultor'!I3</f>
        <v>Qual Faixa de Velocidade?</v>
      </c>
      <c r="Q17" s="161"/>
      <c r="R17" s="161"/>
      <c r="S17" s="161"/>
      <c r="T17" s="161"/>
      <c r="U17" s="161"/>
    </row>
    <row r="18" spans="11:21" ht="15.75">
      <c r="K18" s="160" t="s">
        <v>13</v>
      </c>
      <c r="L18" s="160"/>
      <c r="M18" s="160"/>
      <c r="N18" s="160"/>
      <c r="O18" s="160"/>
      <c r="P18" s="161" t="str">
        <f>'Dados Consultor'!J3</f>
        <v>Em qual(is) marcha(s) ocorre(m)?</v>
      </c>
      <c r="Q18" s="161"/>
      <c r="R18" s="161"/>
      <c r="S18" s="161"/>
      <c r="T18" s="161"/>
      <c r="U18" s="161"/>
    </row>
    <row r="19" spans="11:21" ht="15.75">
      <c r="K19" s="160" t="s">
        <v>14</v>
      </c>
      <c r="L19" s="160"/>
      <c r="M19" s="160"/>
      <c r="N19" s="160"/>
      <c r="O19" s="160"/>
      <c r="P19" s="161" t="str">
        <f>'Dados Consultor'!K3</f>
        <v>Qual era a condição de trânsito?</v>
      </c>
      <c r="Q19" s="161"/>
      <c r="R19" s="161"/>
      <c r="S19" s="161"/>
      <c r="T19" s="161"/>
      <c r="U19" s="161"/>
    </row>
    <row r="20" spans="11:21" ht="15.75">
      <c r="K20" s="160" t="s">
        <v>15</v>
      </c>
      <c r="L20" s="160"/>
      <c r="M20" s="160"/>
      <c r="N20" s="160"/>
      <c r="O20" s="160"/>
      <c r="P20" s="161" t="str">
        <f>'Dados Consultor'!L3</f>
        <v>Qual modo estava selecionado?</v>
      </c>
      <c r="Q20" s="161"/>
      <c r="R20" s="161"/>
      <c r="S20" s="161"/>
      <c r="T20" s="161"/>
      <c r="U20" s="161"/>
    </row>
    <row r="21" spans="11:21" ht="15.75">
      <c r="K21" s="160" t="s">
        <v>16</v>
      </c>
      <c r="L21" s="160"/>
      <c r="M21" s="160"/>
      <c r="N21" s="160"/>
      <c r="O21" s="160"/>
      <c r="P21" s="161" t="str">
        <f>'Dados Consultor'!M3</f>
        <v>Percebeu o sintoma andando ou parado?</v>
      </c>
      <c r="Q21" s="161"/>
      <c r="R21" s="161"/>
      <c r="S21" s="161"/>
      <c r="T21" s="161"/>
      <c r="U21" s="161"/>
    </row>
    <row r="22" spans="11:21" ht="15.75">
      <c r="K22" s="160" t="s">
        <v>206</v>
      </c>
      <c r="L22" s="160"/>
      <c r="M22" s="160"/>
      <c r="N22" s="160"/>
      <c r="O22" s="160"/>
      <c r="P22" s="161" t="str">
        <f>'Dados Consultor'!N3</f>
        <v>Qual a frequência que ocorreu o sintoma novamente?</v>
      </c>
      <c r="Q22" s="161"/>
      <c r="R22" s="161"/>
      <c r="S22" s="161"/>
      <c r="T22" s="161"/>
      <c r="U22" s="161"/>
    </row>
    <row r="23" spans="11:21" ht="15.75">
      <c r="K23" s="160" t="s">
        <v>207</v>
      </c>
      <c r="L23" s="160"/>
      <c r="M23" s="160"/>
      <c r="N23" s="160"/>
      <c r="O23" s="160"/>
      <c r="P23" s="161" t="str">
        <f>'Dados Consultor'!O3</f>
        <v>Algum fator relevante associado para o sintoma parar de ser reproduzido?</v>
      </c>
      <c r="Q23" s="161"/>
      <c r="R23" s="161"/>
      <c r="S23" s="161"/>
      <c r="T23" s="161"/>
      <c r="U23" s="161"/>
    </row>
    <row r="24" spans="11:21" ht="15.75">
      <c r="K24" s="160" t="s">
        <v>208</v>
      </c>
      <c r="L24" s="160"/>
      <c r="M24" s="160"/>
      <c r="N24" s="160"/>
      <c r="O24" s="160"/>
      <c r="P24" s="161" t="str">
        <f>'Dados Consultor'!P3</f>
        <v>-</v>
      </c>
      <c r="Q24" s="161"/>
      <c r="R24" s="161"/>
      <c r="S24" s="161"/>
      <c r="T24" s="161"/>
      <c r="U24" s="161"/>
    </row>
    <row r="25" spans="11:21" ht="15.75">
      <c r="K25" s="160" t="s">
        <v>209</v>
      </c>
      <c r="L25" s="160"/>
      <c r="M25" s="160"/>
      <c r="N25" s="160"/>
      <c r="O25" s="160"/>
      <c r="P25" s="161" t="str">
        <f>'Dados Consultor'!Q3</f>
        <v>-</v>
      </c>
      <c r="Q25" s="161"/>
      <c r="R25" s="161"/>
      <c r="S25" s="161"/>
      <c r="T25" s="161"/>
      <c r="U25" s="161"/>
    </row>
    <row r="26" spans="11:21" ht="15.75">
      <c r="K26" s="160" t="s">
        <v>210</v>
      </c>
      <c r="L26" s="160"/>
      <c r="M26" s="160"/>
      <c r="N26" s="160"/>
      <c r="O26" s="160"/>
      <c r="P26" s="161" t="str">
        <f>'Dados Consultor'!R3</f>
        <v>-</v>
      </c>
      <c r="Q26" s="161"/>
      <c r="R26" s="161"/>
      <c r="S26" s="161"/>
      <c r="T26" s="161"/>
      <c r="U26" s="161"/>
    </row>
    <row r="27" spans="11:21" ht="15.75">
      <c r="K27" s="160" t="s">
        <v>211</v>
      </c>
      <c r="L27" s="160"/>
      <c r="M27" s="160"/>
      <c r="N27" s="160"/>
      <c r="O27" s="160"/>
      <c r="P27" s="161" t="str">
        <f>'Dados Consultor'!S3</f>
        <v>-</v>
      </c>
      <c r="Q27" s="161"/>
      <c r="R27" s="161"/>
      <c r="S27" s="161"/>
      <c r="T27" s="161"/>
      <c r="U27" s="161"/>
    </row>
    <row r="28" spans="11:21" ht="15.75">
      <c r="K28" s="160" t="s">
        <v>212</v>
      </c>
      <c r="L28" s="160"/>
      <c r="M28" s="160"/>
      <c r="N28" s="160"/>
      <c r="O28" s="160"/>
      <c r="P28" s="161" t="str">
        <f>'Dados Consultor'!T3</f>
        <v>-</v>
      </c>
      <c r="Q28" s="161"/>
      <c r="R28" s="161"/>
      <c r="S28" s="161"/>
      <c r="T28" s="161"/>
      <c r="U28" s="161"/>
    </row>
    <row r="29" spans="11:21" ht="6" customHeight="1">
      <c r="K29" s="162"/>
      <c r="L29" s="162"/>
      <c r="M29" s="162"/>
      <c r="N29" s="162"/>
      <c r="O29" s="162"/>
      <c r="P29" s="163"/>
      <c r="Q29" s="163"/>
      <c r="R29" s="163"/>
      <c r="S29" s="163"/>
      <c r="T29" s="163"/>
      <c r="U29" s="163"/>
    </row>
    <row r="30" spans="11:21" ht="15.75">
      <c r="K30" s="164" t="s">
        <v>4</v>
      </c>
      <c r="L30" s="164"/>
      <c r="M30" s="164"/>
      <c r="N30" s="164"/>
      <c r="O30" s="164"/>
      <c r="P30" s="164"/>
      <c r="Q30" s="164"/>
      <c r="R30" s="164" t="s">
        <v>7</v>
      </c>
      <c r="S30" s="164"/>
      <c r="T30" s="164" t="s">
        <v>203</v>
      </c>
      <c r="U30" s="164"/>
    </row>
    <row r="31" spans="11:21" ht="15.75">
      <c r="K31" s="159" t="str">
        <f>IF('Tempo reparo consultor'!B6="","",'Tempo reparo consultor'!B6)</f>
        <v>Amortecedor Dianteiro</v>
      </c>
      <c r="L31" s="159"/>
      <c r="M31" s="159"/>
      <c r="N31" s="159"/>
      <c r="O31" s="159"/>
      <c r="P31" s="159"/>
      <c r="Q31" s="159"/>
      <c r="R31" s="159">
        <f>IF('Tempo reparo consultor'!C6="","",'Tempo reparo consultor'!C6)</f>
        <v>0.9</v>
      </c>
      <c r="S31" s="159"/>
      <c r="T31" s="158">
        <f>IF('Tempo reparo consultor'!D6="","",'Tempo reparo consultor'!D6)</f>
        <v>3.7499999999999999E-2</v>
      </c>
      <c r="U31" s="158"/>
    </row>
    <row r="32" spans="11:21" ht="15.75">
      <c r="K32" s="159" t="str">
        <f>IF('Tempo reparo consultor'!B7="","",'Tempo reparo consultor'!B7)</f>
        <v>Amortecedor Traseiro</v>
      </c>
      <c r="L32" s="159"/>
      <c r="M32" s="159"/>
      <c r="N32" s="159"/>
      <c r="O32" s="159"/>
      <c r="P32" s="159"/>
      <c r="Q32" s="159"/>
      <c r="R32" s="159">
        <f>IF('Tempo reparo consultor'!C7="","",'Tempo reparo consultor'!C7)</f>
        <v>0.5</v>
      </c>
      <c r="S32" s="159"/>
      <c r="T32" s="158">
        <f>IF('Tempo reparo consultor'!D7="","",'Tempo reparo consultor'!D7)</f>
        <v>2.0833333333333332E-2</v>
      </c>
      <c r="U32" s="158"/>
    </row>
    <row r="33" spans="11:21" ht="15.75">
      <c r="K33" s="159" t="str">
        <f>IF('Tempo reparo consultor'!B8="","",'Tempo reparo consultor'!B8)</f>
        <v>Bateria</v>
      </c>
      <c r="L33" s="159"/>
      <c r="M33" s="159"/>
      <c r="N33" s="159"/>
      <c r="O33" s="159"/>
      <c r="P33" s="159"/>
      <c r="Q33" s="159"/>
      <c r="R33" s="159">
        <f>IF('Tempo reparo consultor'!C8="","",'Tempo reparo consultor'!C8)</f>
        <v>0.3</v>
      </c>
      <c r="S33" s="159"/>
      <c r="T33" s="158">
        <f>IF('Tempo reparo consultor'!D8="","",'Tempo reparo consultor'!D8)</f>
        <v>1.2499999999999999E-2</v>
      </c>
      <c r="U33" s="158"/>
    </row>
    <row r="34" spans="11:21" ht="15.75">
      <c r="K34" s="159" t="str">
        <f>IF('Tempo reparo consultor'!B9="","",'Tempo reparo consultor'!B9)</f>
        <v>Bieleta</v>
      </c>
      <c r="L34" s="159"/>
      <c r="M34" s="159"/>
      <c r="N34" s="159"/>
      <c r="O34" s="159"/>
      <c r="P34" s="159"/>
      <c r="Q34" s="159"/>
      <c r="R34" s="159">
        <f>IF('Tempo reparo consultor'!C9="","",'Tempo reparo consultor'!C9)</f>
        <v>0.4</v>
      </c>
      <c r="S34" s="159"/>
      <c r="T34" s="158">
        <f>IF('Tempo reparo consultor'!D9="","",'Tempo reparo consultor'!D9)</f>
        <v>1.6666666666666666E-2</v>
      </c>
      <c r="U34" s="158"/>
    </row>
    <row r="35" spans="11:21" ht="15" customHeight="1">
      <c r="K35" s="159" t="str">
        <f>IF('Tempo reparo consultor'!B10="","",'Tempo reparo consultor'!B10)</f>
        <v>Carter do motor</v>
      </c>
      <c r="L35" s="159"/>
      <c r="M35" s="159"/>
      <c r="N35" s="159"/>
      <c r="O35" s="159"/>
      <c r="P35" s="159"/>
      <c r="Q35" s="159"/>
      <c r="R35" s="159">
        <f>IF('Tempo reparo consultor'!C10="","",'Tempo reparo consultor'!C10)</f>
        <v>0.8</v>
      </c>
      <c r="S35" s="159"/>
      <c r="T35" s="158">
        <f>IF('Tempo reparo consultor'!D10="","",'Tempo reparo consultor'!D10)</f>
        <v>3.3333333333333333E-2</v>
      </c>
      <c r="U35" s="158"/>
    </row>
    <row r="36" spans="11:21" ht="15" customHeight="1">
      <c r="K36" s="159" t="str">
        <f>IF('Tempo reparo consultor'!B11="","",'Tempo reparo consultor'!B11)</f>
        <v>Compressor</v>
      </c>
      <c r="L36" s="159"/>
      <c r="M36" s="159"/>
      <c r="N36" s="159"/>
      <c r="O36" s="159"/>
      <c r="P36" s="159"/>
      <c r="Q36" s="159"/>
      <c r="R36" s="159">
        <f>IF('Tempo reparo consultor'!C11="","",'Tempo reparo consultor'!C11)</f>
        <v>1.3</v>
      </c>
      <c r="S36" s="159"/>
      <c r="T36" s="158">
        <f>IF('Tempo reparo consultor'!D11="","",'Tempo reparo consultor'!D11)</f>
        <v>5.4166666666666669E-2</v>
      </c>
      <c r="U36" s="158"/>
    </row>
    <row r="37" spans="11:21" ht="15" customHeight="1">
      <c r="K37" s="159" t="str">
        <f>IF('Tempo reparo consultor'!B12="","",'Tempo reparo consultor'!B12)</f>
        <v>Condensador</v>
      </c>
      <c r="L37" s="159"/>
      <c r="M37" s="159"/>
      <c r="N37" s="159"/>
      <c r="O37" s="159"/>
      <c r="P37" s="159"/>
      <c r="Q37" s="159"/>
      <c r="R37" s="159">
        <f>IF('Tempo reparo consultor'!C12="","",'Tempo reparo consultor'!C12)</f>
        <v>0.5</v>
      </c>
      <c r="S37" s="159"/>
      <c r="T37" s="158">
        <f>IF('Tempo reparo consultor'!D12="","",'Tempo reparo consultor'!D12)</f>
        <v>2.0833333333333332E-2</v>
      </c>
      <c r="U37" s="158"/>
    </row>
    <row r="38" spans="11:21" ht="15" customHeight="1">
      <c r="K38" s="159" t="str">
        <f>IF('Tempo reparo consultor'!B13="","",'Tempo reparo consultor'!B13)</f>
        <v>Conjunto do radiador</v>
      </c>
      <c r="L38" s="159"/>
      <c r="M38" s="159"/>
      <c r="N38" s="159"/>
      <c r="O38" s="159"/>
      <c r="P38" s="159"/>
      <c r="Q38" s="159"/>
      <c r="R38" s="159">
        <f>IF('Tempo reparo consultor'!C13="","",'Tempo reparo consultor'!C13)</f>
        <v>1.6</v>
      </c>
      <c r="S38" s="159"/>
      <c r="T38" s="158">
        <f>IF('Tempo reparo consultor'!D13="","",'Tempo reparo consultor'!D13)</f>
        <v>6.6666666666666666E-2</v>
      </c>
      <c r="U38" s="158"/>
    </row>
    <row r="39" spans="11:21" ht="15" customHeight="1">
      <c r="K39" s="159" t="str">
        <f>IF('Tempo reparo consultor'!B14="","",'Tempo reparo consultor'!B14)</f>
        <v>Defletor inferior do radiador</v>
      </c>
      <c r="L39" s="159"/>
      <c r="M39" s="159"/>
      <c r="N39" s="159"/>
      <c r="O39" s="159"/>
      <c r="P39" s="159"/>
      <c r="Q39" s="159"/>
      <c r="R39" s="159">
        <f>IF('Tempo reparo consultor'!C14="","",'Tempo reparo consultor'!C14)</f>
        <v>0.2</v>
      </c>
      <c r="S39" s="159"/>
      <c r="T39" s="158">
        <f>IF('Tempo reparo consultor'!D14="","",'Tempo reparo consultor'!D14)</f>
        <v>8.3333333333333332E-3</v>
      </c>
      <c r="U39" s="158"/>
    </row>
  </sheetData>
  <sheetProtection algorithmName="SHA-512" hashValue="aQP0Ws/nsvlUmVZcGeCz5t7qyGZb3M7EPPJbr/CXdVTLp4HNE9hk7WUlDZoraUBuLu2hWVuYhwk6CFgRLOYVyQ==" saltValue="7Q0jKXxFWXdGm2NV37XFmw==" spinCount="100000" sheet="1" objects="1" scenarios="1"/>
  <mergeCells count="70">
    <mergeCell ref="K10:O10"/>
    <mergeCell ref="P10:U10"/>
    <mergeCell ref="K11:O11"/>
    <mergeCell ref="P11:U11"/>
    <mergeCell ref="K12:O12"/>
    <mergeCell ref="P12:U12"/>
    <mergeCell ref="K13:O13"/>
    <mergeCell ref="P13:U13"/>
    <mergeCell ref="K14:O14"/>
    <mergeCell ref="P14:U14"/>
    <mergeCell ref="K15:O15"/>
    <mergeCell ref="P15:U15"/>
    <mergeCell ref="K16:O16"/>
    <mergeCell ref="P16:U16"/>
    <mergeCell ref="K17:O17"/>
    <mergeCell ref="P17:U17"/>
    <mergeCell ref="K18:O18"/>
    <mergeCell ref="P18:U18"/>
    <mergeCell ref="K19:O19"/>
    <mergeCell ref="P19:U19"/>
    <mergeCell ref="K20:O20"/>
    <mergeCell ref="P20:U20"/>
    <mergeCell ref="K21:O21"/>
    <mergeCell ref="P21:U21"/>
    <mergeCell ref="K22:O22"/>
    <mergeCell ref="P22:U22"/>
    <mergeCell ref="K23:O23"/>
    <mergeCell ref="P23:U23"/>
    <mergeCell ref="K24:O24"/>
    <mergeCell ref="P24:U24"/>
    <mergeCell ref="K25:O25"/>
    <mergeCell ref="P25:U25"/>
    <mergeCell ref="K26:O26"/>
    <mergeCell ref="P26:U26"/>
    <mergeCell ref="K27:O27"/>
    <mergeCell ref="P27:U27"/>
    <mergeCell ref="K28:O28"/>
    <mergeCell ref="P28:U28"/>
    <mergeCell ref="K29:O29"/>
    <mergeCell ref="P29:U29"/>
    <mergeCell ref="K30:Q30"/>
    <mergeCell ref="R30:S30"/>
    <mergeCell ref="T30:U30"/>
    <mergeCell ref="K31:Q31"/>
    <mergeCell ref="R31:S31"/>
    <mergeCell ref="T31:U31"/>
    <mergeCell ref="K32:Q32"/>
    <mergeCell ref="R32:S32"/>
    <mergeCell ref="T32:U32"/>
    <mergeCell ref="K33:Q33"/>
    <mergeCell ref="R33:S33"/>
    <mergeCell ref="T33:U33"/>
    <mergeCell ref="K34:Q34"/>
    <mergeCell ref="R34:S34"/>
    <mergeCell ref="T34:U34"/>
    <mergeCell ref="K35:Q35"/>
    <mergeCell ref="K36:Q36"/>
    <mergeCell ref="K37:Q37"/>
    <mergeCell ref="K38:Q38"/>
    <mergeCell ref="K39:Q39"/>
    <mergeCell ref="T39:U39"/>
    <mergeCell ref="T35:U35"/>
    <mergeCell ref="R36:S36"/>
    <mergeCell ref="T36:U36"/>
    <mergeCell ref="R37:S37"/>
    <mergeCell ref="T37:U37"/>
    <mergeCell ref="R38:S38"/>
    <mergeCell ref="T38:U38"/>
    <mergeCell ref="R35:S35"/>
    <mergeCell ref="R39:S39"/>
  </mergeCells>
  <pageMargins left="0.511811024" right="0.511811024" top="0.78740157499999996" bottom="0.78740157499999996" header="0.31496062000000002" footer="0.31496062000000002"/>
  <pageSetup scale="65" orientation="landscape" r:id="rId1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/>
  <dimension ref="A2:U62"/>
  <sheetViews>
    <sheetView showGridLines="0" zoomScaleNormal="100" zoomScaleSheetLayoutView="70" workbookViewId="0">
      <selection activeCell="E3" sqref="E3"/>
    </sheetView>
  </sheetViews>
  <sheetFormatPr defaultColWidth="0" defaultRowHeight="15"/>
  <cols>
    <col min="1" max="1" width="2.7109375" style="112" customWidth="1"/>
    <col min="2" max="2" width="37" style="112" bestFit="1" customWidth="1"/>
    <col min="3" max="3" width="56.28515625" style="112" bestFit="1" customWidth="1"/>
    <col min="4" max="4" width="15.85546875" style="112" bestFit="1" customWidth="1"/>
    <col min="5" max="5" width="12.7109375" style="112" bestFit="1" customWidth="1"/>
    <col min="6" max="6" width="46.85546875" style="112" bestFit="1" customWidth="1"/>
    <col min="7" max="8" width="69.28515625" style="112" bestFit="1" customWidth="1"/>
    <col min="9" max="9" width="60.7109375" style="112" bestFit="1" customWidth="1"/>
    <col min="10" max="10" width="68" style="112" bestFit="1" customWidth="1"/>
    <col min="11" max="16" width="69.28515625" style="112" bestFit="1" customWidth="1"/>
    <col min="17" max="20" width="68" style="112" bestFit="1" customWidth="1"/>
    <col min="21" max="21" width="2.7109375" style="112" customWidth="1"/>
    <col min="22" max="16384" width="9.140625" style="112" hidden="1"/>
  </cols>
  <sheetData>
    <row r="2" spans="2:21">
      <c r="B2" s="111" t="s">
        <v>182</v>
      </c>
      <c r="C2" s="111" t="s">
        <v>6</v>
      </c>
      <c r="D2" s="111" t="s">
        <v>183</v>
      </c>
      <c r="E2" s="111" t="s">
        <v>203</v>
      </c>
      <c r="F2" s="111" t="s">
        <v>9</v>
      </c>
      <c r="G2" s="111" t="s">
        <v>10</v>
      </c>
      <c r="H2" s="111" t="s">
        <v>11</v>
      </c>
      <c r="I2" s="111" t="s">
        <v>12</v>
      </c>
      <c r="J2" s="111" t="s">
        <v>13</v>
      </c>
      <c r="K2" s="111" t="s">
        <v>14</v>
      </c>
      <c r="L2" s="111" t="s">
        <v>15</v>
      </c>
      <c r="M2" s="111" t="s">
        <v>16</v>
      </c>
      <c r="N2" s="111" t="s">
        <v>206</v>
      </c>
      <c r="O2" s="111" t="s">
        <v>207</v>
      </c>
      <c r="P2" s="111" t="s">
        <v>208</v>
      </c>
      <c r="Q2" s="111" t="s">
        <v>209</v>
      </c>
      <c r="R2" s="111" t="s">
        <v>210</v>
      </c>
      <c r="S2" s="111" t="s">
        <v>211</v>
      </c>
      <c r="T2" s="111" t="s">
        <v>212</v>
      </c>
      <c r="U2"/>
    </row>
    <row r="3" spans="2:21">
      <c r="B3" s="112" t="s">
        <v>25</v>
      </c>
      <c r="C3" s="112" t="s">
        <v>26</v>
      </c>
      <c r="D3" s="112">
        <v>0.5</v>
      </c>
      <c r="E3" s="113">
        <v>2.0833333333333332E-2</v>
      </c>
      <c r="F3" s="112" t="s">
        <v>156</v>
      </c>
      <c r="G3" s="112" t="s">
        <v>157</v>
      </c>
      <c r="H3" s="112" t="s">
        <v>158</v>
      </c>
      <c r="I3" s="112" t="s">
        <v>159</v>
      </c>
      <c r="J3" s="112" t="s">
        <v>160</v>
      </c>
      <c r="K3" s="112" t="s">
        <v>168</v>
      </c>
      <c r="L3" s="112" t="s">
        <v>170</v>
      </c>
      <c r="M3" s="112" t="s">
        <v>173</v>
      </c>
      <c r="N3" s="112" t="s">
        <v>180</v>
      </c>
      <c r="O3" s="112" t="s">
        <v>181</v>
      </c>
      <c r="P3" s="112" t="s">
        <v>20</v>
      </c>
      <c r="Q3" s="112" t="s">
        <v>20</v>
      </c>
      <c r="R3" s="112" t="s">
        <v>20</v>
      </c>
      <c r="S3" s="112" t="s">
        <v>20</v>
      </c>
      <c r="T3" s="112" t="s">
        <v>20</v>
      </c>
      <c r="U3"/>
    </row>
    <row r="4" spans="2:21">
      <c r="B4" s="112" t="s">
        <v>25</v>
      </c>
      <c r="C4" s="112" t="s">
        <v>26</v>
      </c>
      <c r="D4" s="112">
        <v>0.5</v>
      </c>
      <c r="E4" s="113">
        <v>2.0833333333333332E-2</v>
      </c>
      <c r="F4" s="112" t="s">
        <v>156</v>
      </c>
      <c r="G4" s="112" t="s">
        <v>157</v>
      </c>
      <c r="H4" s="112" t="s">
        <v>158</v>
      </c>
      <c r="I4" s="112" t="s">
        <v>159</v>
      </c>
      <c r="J4" s="112" t="s">
        <v>165</v>
      </c>
      <c r="K4" s="112" t="s">
        <v>168</v>
      </c>
      <c r="L4" s="112" t="s">
        <v>175</v>
      </c>
      <c r="M4" s="112" t="s">
        <v>178</v>
      </c>
      <c r="N4" s="112" t="s">
        <v>180</v>
      </c>
      <c r="O4" s="112" t="s">
        <v>181</v>
      </c>
      <c r="P4" s="112" t="s">
        <v>20</v>
      </c>
      <c r="Q4" s="112" t="s">
        <v>20</v>
      </c>
      <c r="R4" s="112" t="s">
        <v>20</v>
      </c>
      <c r="S4" s="112" t="s">
        <v>20</v>
      </c>
      <c r="T4" s="112" t="s">
        <v>20</v>
      </c>
    </row>
    <row r="5" spans="2:21">
      <c r="B5" s="112" t="s">
        <v>25</v>
      </c>
      <c r="C5" s="112" t="s">
        <v>26</v>
      </c>
      <c r="D5" s="112">
        <v>0.5</v>
      </c>
      <c r="E5" s="113">
        <v>2.0833333333333332E-2</v>
      </c>
      <c r="F5" s="112" t="s">
        <v>156</v>
      </c>
      <c r="G5" s="112" t="s">
        <v>157</v>
      </c>
      <c r="H5" s="112" t="s">
        <v>158</v>
      </c>
      <c r="I5" s="112" t="s">
        <v>159</v>
      </c>
      <c r="J5" s="112" t="s">
        <v>161</v>
      </c>
      <c r="K5" s="112" t="s">
        <v>165</v>
      </c>
      <c r="L5" s="112" t="s">
        <v>168</v>
      </c>
      <c r="M5" s="112" t="s">
        <v>169</v>
      </c>
      <c r="N5" s="112" t="s">
        <v>175</v>
      </c>
      <c r="O5" s="112" t="s">
        <v>178</v>
      </c>
      <c r="P5" s="112" t="s">
        <v>180</v>
      </c>
      <c r="Q5" s="112" t="s">
        <v>181</v>
      </c>
      <c r="R5" s="112" t="s">
        <v>20</v>
      </c>
      <c r="S5" s="112" t="s">
        <v>20</v>
      </c>
      <c r="T5" s="112" t="s">
        <v>20</v>
      </c>
    </row>
    <row r="6" spans="2:21">
      <c r="B6" s="112" t="s">
        <v>25</v>
      </c>
      <c r="C6" s="112" t="s">
        <v>26</v>
      </c>
      <c r="D6" s="112">
        <v>0.5</v>
      </c>
      <c r="E6" s="113">
        <v>2.0833333333333332E-2</v>
      </c>
      <c r="F6" s="112" t="s">
        <v>156</v>
      </c>
      <c r="G6" s="112" t="s">
        <v>157</v>
      </c>
      <c r="H6" s="112" t="s">
        <v>158</v>
      </c>
      <c r="I6" s="112" t="s">
        <v>159</v>
      </c>
      <c r="J6" s="112" t="s">
        <v>161</v>
      </c>
      <c r="K6" s="112" t="s">
        <v>165</v>
      </c>
      <c r="L6" s="112" t="s">
        <v>168</v>
      </c>
      <c r="M6" s="112" t="s">
        <v>169</v>
      </c>
      <c r="N6" s="112" t="s">
        <v>173</v>
      </c>
      <c r="O6" s="112" t="s">
        <v>175</v>
      </c>
      <c r="P6" s="112" t="s">
        <v>178</v>
      </c>
      <c r="Q6" s="112" t="s">
        <v>180</v>
      </c>
      <c r="R6" s="112" t="s">
        <v>181</v>
      </c>
      <c r="S6" s="112" t="s">
        <v>20</v>
      </c>
      <c r="T6" s="112" t="s">
        <v>20</v>
      </c>
    </row>
    <row r="7" spans="2:21">
      <c r="B7" s="112" t="s">
        <v>25</v>
      </c>
      <c r="C7" s="112" t="s">
        <v>26</v>
      </c>
      <c r="D7" s="112">
        <v>0.5</v>
      </c>
      <c r="E7" s="113">
        <v>2.0833333333333332E-2</v>
      </c>
      <c r="F7" s="112" t="s">
        <v>156</v>
      </c>
      <c r="G7" s="112" t="s">
        <v>157</v>
      </c>
      <c r="H7" s="112" t="s">
        <v>159</v>
      </c>
      <c r="I7" s="112" t="s">
        <v>161</v>
      </c>
      <c r="J7" s="112" t="s">
        <v>166</v>
      </c>
      <c r="K7" s="112" t="s">
        <v>174</v>
      </c>
      <c r="L7" s="112" t="s">
        <v>179</v>
      </c>
      <c r="M7" s="112" t="s">
        <v>180</v>
      </c>
      <c r="N7" s="112" t="s">
        <v>181</v>
      </c>
      <c r="O7" s="112" t="s">
        <v>20</v>
      </c>
      <c r="P7" s="112" t="s">
        <v>20</v>
      </c>
      <c r="Q7" s="112" t="s">
        <v>20</v>
      </c>
      <c r="R7" s="112" t="s">
        <v>20</v>
      </c>
      <c r="S7" s="112" t="s">
        <v>20</v>
      </c>
      <c r="T7" s="112" t="s">
        <v>20</v>
      </c>
    </row>
    <row r="8" spans="2:21">
      <c r="B8" s="112" t="s">
        <v>25</v>
      </c>
      <c r="C8" s="112" t="s">
        <v>26</v>
      </c>
      <c r="D8" s="112">
        <v>0.5</v>
      </c>
      <c r="E8" s="113">
        <v>2.0833333333333332E-2</v>
      </c>
      <c r="F8" s="112" t="s">
        <v>156</v>
      </c>
      <c r="G8" s="112" t="s">
        <v>157</v>
      </c>
      <c r="H8" s="112" t="s">
        <v>159</v>
      </c>
      <c r="I8" s="112" t="s">
        <v>161</v>
      </c>
      <c r="J8" s="112" t="s">
        <v>166</v>
      </c>
      <c r="K8" s="112" t="s">
        <v>172</v>
      </c>
      <c r="L8" s="112" t="s">
        <v>180</v>
      </c>
      <c r="M8" s="112" t="s">
        <v>181</v>
      </c>
      <c r="N8" s="112" t="s">
        <v>20</v>
      </c>
      <c r="O8" s="112" t="s">
        <v>20</v>
      </c>
      <c r="P8" s="112" t="s">
        <v>20</v>
      </c>
      <c r="Q8" s="112" t="s">
        <v>20</v>
      </c>
      <c r="R8" s="112" t="s">
        <v>20</v>
      </c>
      <c r="S8" s="112" t="s">
        <v>20</v>
      </c>
      <c r="T8" s="112" t="s">
        <v>20</v>
      </c>
    </row>
    <row r="9" spans="2:21">
      <c r="B9" s="112" t="s">
        <v>25</v>
      </c>
      <c r="C9" s="112" t="s">
        <v>26</v>
      </c>
      <c r="D9" s="112">
        <v>0.5</v>
      </c>
      <c r="E9" s="113">
        <v>2.0833333333333332E-2</v>
      </c>
      <c r="F9" s="112" t="s">
        <v>156</v>
      </c>
      <c r="G9" s="112" t="s">
        <v>157</v>
      </c>
      <c r="H9" s="112" t="s">
        <v>159</v>
      </c>
      <c r="I9" s="112" t="s">
        <v>161</v>
      </c>
      <c r="J9" s="112" t="s">
        <v>165</v>
      </c>
      <c r="K9" s="112" t="s">
        <v>168</v>
      </c>
      <c r="L9" s="112" t="s">
        <v>172</v>
      </c>
      <c r="M9" s="112" t="s">
        <v>175</v>
      </c>
      <c r="N9" s="112" t="s">
        <v>177</v>
      </c>
      <c r="O9" s="112" t="s">
        <v>178</v>
      </c>
      <c r="P9" s="112" t="s">
        <v>180</v>
      </c>
      <c r="Q9" s="112" t="s">
        <v>181</v>
      </c>
      <c r="R9" s="112" t="s">
        <v>20</v>
      </c>
      <c r="S9" s="112" t="s">
        <v>20</v>
      </c>
      <c r="T9" s="112" t="s">
        <v>20</v>
      </c>
    </row>
    <row r="10" spans="2:21">
      <c r="B10" s="112" t="s">
        <v>25</v>
      </c>
      <c r="C10" s="112" t="s">
        <v>26</v>
      </c>
      <c r="D10" s="112">
        <v>0.5</v>
      </c>
      <c r="E10" s="113">
        <v>2.0833333333333332E-2</v>
      </c>
      <c r="F10" s="112" t="s">
        <v>156</v>
      </c>
      <c r="G10" s="112" t="s">
        <v>157</v>
      </c>
      <c r="H10" s="112" t="s">
        <v>159</v>
      </c>
      <c r="I10" s="112" t="s">
        <v>161</v>
      </c>
      <c r="J10" s="112" t="s">
        <v>165</v>
      </c>
      <c r="K10" s="112" t="s">
        <v>168</v>
      </c>
      <c r="L10" s="112" t="s">
        <v>175</v>
      </c>
      <c r="M10" s="112" t="s">
        <v>178</v>
      </c>
      <c r="N10" s="112" t="s">
        <v>180</v>
      </c>
      <c r="O10" s="112" t="s">
        <v>181</v>
      </c>
      <c r="P10" s="112" t="s">
        <v>20</v>
      </c>
      <c r="Q10" s="112" t="s">
        <v>20</v>
      </c>
      <c r="R10" s="112" t="s">
        <v>20</v>
      </c>
      <c r="S10" s="112" t="s">
        <v>20</v>
      </c>
      <c r="T10" s="112" t="s">
        <v>20</v>
      </c>
    </row>
    <row r="11" spans="2:21">
      <c r="B11" s="112" t="s">
        <v>25</v>
      </c>
      <c r="C11" s="112" t="s">
        <v>26</v>
      </c>
      <c r="D11" s="112">
        <v>0.5</v>
      </c>
      <c r="E11" s="113">
        <v>2.0833333333333332E-2</v>
      </c>
      <c r="F11" s="112" t="s">
        <v>156</v>
      </c>
      <c r="G11" s="112" t="s">
        <v>157</v>
      </c>
      <c r="H11" s="112" t="s">
        <v>159</v>
      </c>
      <c r="I11" s="112" t="s">
        <v>166</v>
      </c>
      <c r="J11" s="112" t="s">
        <v>179</v>
      </c>
      <c r="K11" s="112" t="s">
        <v>180</v>
      </c>
      <c r="L11" s="112" t="s">
        <v>181</v>
      </c>
      <c r="M11" s="112" t="s">
        <v>20</v>
      </c>
      <c r="N11" s="112" t="s">
        <v>20</v>
      </c>
      <c r="O11" s="112" t="s">
        <v>20</v>
      </c>
      <c r="P11" s="112" t="s">
        <v>20</v>
      </c>
      <c r="Q11" s="112" t="s">
        <v>20</v>
      </c>
      <c r="R11" s="112" t="s">
        <v>20</v>
      </c>
      <c r="S11" s="112" t="s">
        <v>20</v>
      </c>
      <c r="T11" s="112" t="s">
        <v>20</v>
      </c>
    </row>
    <row r="12" spans="2:21">
      <c r="B12" s="112" t="s">
        <v>25</v>
      </c>
      <c r="C12" s="112" t="s">
        <v>26</v>
      </c>
      <c r="D12" s="112">
        <v>0.5</v>
      </c>
      <c r="E12" s="113">
        <v>2.0833333333333332E-2</v>
      </c>
      <c r="F12" s="112" t="s">
        <v>156</v>
      </c>
      <c r="G12" s="112" t="s">
        <v>157</v>
      </c>
      <c r="H12" s="112" t="s">
        <v>159</v>
      </c>
      <c r="I12" s="112" t="s">
        <v>166</v>
      </c>
      <c r="J12" s="112" t="s">
        <v>173</v>
      </c>
      <c r="K12" s="112" t="s">
        <v>175</v>
      </c>
      <c r="L12" s="112" t="s">
        <v>179</v>
      </c>
      <c r="M12" s="112" t="s">
        <v>180</v>
      </c>
      <c r="N12" s="112" t="s">
        <v>181</v>
      </c>
      <c r="O12" s="112" t="s">
        <v>20</v>
      </c>
      <c r="P12" s="112" t="s">
        <v>20</v>
      </c>
      <c r="Q12" s="112" t="s">
        <v>20</v>
      </c>
      <c r="R12" s="112" t="s">
        <v>20</v>
      </c>
      <c r="S12" s="112" t="s">
        <v>20</v>
      </c>
      <c r="T12" s="112" t="s">
        <v>20</v>
      </c>
    </row>
    <row r="13" spans="2:21">
      <c r="B13" s="112" t="s">
        <v>25</v>
      </c>
      <c r="C13" s="112" t="s">
        <v>26</v>
      </c>
      <c r="D13" s="112">
        <v>0.5</v>
      </c>
      <c r="E13" s="113">
        <v>2.0833333333333332E-2</v>
      </c>
      <c r="F13" s="112" t="s">
        <v>156</v>
      </c>
      <c r="G13" s="112" t="s">
        <v>157</v>
      </c>
      <c r="H13" s="112" t="s">
        <v>159</v>
      </c>
      <c r="I13" s="112" t="s">
        <v>165</v>
      </c>
      <c r="J13" s="112" t="s">
        <v>168</v>
      </c>
      <c r="K13" s="112" t="s">
        <v>169</v>
      </c>
      <c r="L13" s="112" t="s">
        <v>178</v>
      </c>
      <c r="M13" s="112" t="s">
        <v>180</v>
      </c>
      <c r="N13" s="112" t="s">
        <v>181</v>
      </c>
      <c r="O13" s="112" t="s">
        <v>20</v>
      </c>
      <c r="P13" s="112" t="s">
        <v>20</v>
      </c>
      <c r="Q13" s="112" t="s">
        <v>20</v>
      </c>
      <c r="R13" s="112" t="s">
        <v>20</v>
      </c>
      <c r="S13" s="112" t="s">
        <v>20</v>
      </c>
      <c r="T13" s="112" t="s">
        <v>20</v>
      </c>
    </row>
    <row r="14" spans="2:21">
      <c r="B14" s="112" t="s">
        <v>25</v>
      </c>
      <c r="C14" s="112" t="s">
        <v>26</v>
      </c>
      <c r="D14" s="112">
        <v>0.5</v>
      </c>
      <c r="E14" s="113">
        <v>2.0833333333333332E-2</v>
      </c>
      <c r="F14" s="112" t="s">
        <v>156</v>
      </c>
      <c r="G14" s="112" t="s">
        <v>157</v>
      </c>
      <c r="H14" s="112" t="s">
        <v>160</v>
      </c>
      <c r="I14" s="112" t="s">
        <v>168</v>
      </c>
      <c r="J14" s="112" t="s">
        <v>174</v>
      </c>
      <c r="K14" s="112" t="s">
        <v>178</v>
      </c>
      <c r="L14" s="112" t="s">
        <v>180</v>
      </c>
      <c r="M14" s="112" t="s">
        <v>181</v>
      </c>
      <c r="N14" s="112" t="s">
        <v>20</v>
      </c>
      <c r="O14" s="112" t="s">
        <v>20</v>
      </c>
      <c r="P14" s="112" t="s">
        <v>20</v>
      </c>
      <c r="Q14" s="112" t="s">
        <v>20</v>
      </c>
      <c r="R14" s="112" t="s">
        <v>20</v>
      </c>
      <c r="S14" s="112" t="s">
        <v>20</v>
      </c>
      <c r="T14" s="112" t="s">
        <v>20</v>
      </c>
    </row>
    <row r="15" spans="2:21">
      <c r="B15" s="112" t="s">
        <v>25</v>
      </c>
      <c r="C15" s="112" t="s">
        <v>26</v>
      </c>
      <c r="D15" s="112">
        <v>1</v>
      </c>
      <c r="E15" s="113">
        <v>4.1666666666666664E-2</v>
      </c>
      <c r="F15" s="112" t="s">
        <v>156</v>
      </c>
      <c r="G15" s="112" t="s">
        <v>157</v>
      </c>
      <c r="H15" s="112" t="s">
        <v>158</v>
      </c>
      <c r="I15" s="112" t="s">
        <v>159</v>
      </c>
      <c r="J15" s="112" t="s">
        <v>160</v>
      </c>
      <c r="K15" s="112" t="s">
        <v>161</v>
      </c>
      <c r="L15" s="112" t="s">
        <v>162</v>
      </c>
      <c r="M15" s="112" t="s">
        <v>164</v>
      </c>
      <c r="N15" s="112" t="s">
        <v>167</v>
      </c>
      <c r="O15" s="112" t="s">
        <v>168</v>
      </c>
      <c r="P15" s="112" t="s">
        <v>169</v>
      </c>
      <c r="Q15" s="112" t="s">
        <v>171</v>
      </c>
      <c r="R15" s="112" t="s">
        <v>175</v>
      </c>
      <c r="S15" s="112" t="s">
        <v>20</v>
      </c>
      <c r="T15" s="112" t="s">
        <v>20</v>
      </c>
    </row>
    <row r="16" spans="2:21">
      <c r="B16" s="112" t="s">
        <v>25</v>
      </c>
      <c r="C16" s="112" t="s">
        <v>26</v>
      </c>
      <c r="D16" s="112">
        <v>1</v>
      </c>
      <c r="E16" s="113">
        <v>4.1666666666666664E-2</v>
      </c>
      <c r="F16" s="112" t="s">
        <v>156</v>
      </c>
      <c r="G16" s="112" t="s">
        <v>157</v>
      </c>
      <c r="H16" s="112" t="s">
        <v>158</v>
      </c>
      <c r="I16" s="112" t="s">
        <v>159</v>
      </c>
      <c r="J16" s="112" t="s">
        <v>160</v>
      </c>
      <c r="K16" s="112" t="s">
        <v>162</v>
      </c>
      <c r="L16" s="112" t="s">
        <v>168</v>
      </c>
      <c r="M16" s="112" t="s">
        <v>175</v>
      </c>
      <c r="N16" s="112" t="s">
        <v>180</v>
      </c>
      <c r="O16" s="112" t="s">
        <v>181</v>
      </c>
      <c r="P16" s="112" t="s">
        <v>20</v>
      </c>
      <c r="Q16" s="112" t="s">
        <v>20</v>
      </c>
      <c r="R16" s="112" t="s">
        <v>20</v>
      </c>
      <c r="S16" s="112" t="s">
        <v>20</v>
      </c>
      <c r="T16" s="112" t="s">
        <v>20</v>
      </c>
    </row>
    <row r="17" spans="2:20">
      <c r="B17" s="112" t="s">
        <v>25</v>
      </c>
      <c r="C17" s="112" t="s">
        <v>26</v>
      </c>
      <c r="D17" s="112">
        <v>1</v>
      </c>
      <c r="E17" s="113">
        <v>4.1666666666666664E-2</v>
      </c>
      <c r="F17" s="112" t="s">
        <v>156</v>
      </c>
      <c r="G17" s="112" t="s">
        <v>157</v>
      </c>
      <c r="H17" s="112" t="s">
        <v>158</v>
      </c>
      <c r="I17" s="112" t="s">
        <v>159</v>
      </c>
      <c r="J17" s="112" t="s">
        <v>160</v>
      </c>
      <c r="K17" s="112" t="s">
        <v>162</v>
      </c>
      <c r="L17" s="112" t="s">
        <v>168</v>
      </c>
      <c r="M17" s="112" t="s">
        <v>169</v>
      </c>
      <c r="N17" s="112" t="s">
        <v>175</v>
      </c>
      <c r="O17" s="112" t="s">
        <v>180</v>
      </c>
      <c r="P17" s="112" t="s">
        <v>181</v>
      </c>
      <c r="Q17" s="112" t="s">
        <v>20</v>
      </c>
      <c r="R17" s="112" t="s">
        <v>20</v>
      </c>
      <c r="S17" s="112" t="s">
        <v>20</v>
      </c>
      <c r="T17" s="112" t="s">
        <v>20</v>
      </c>
    </row>
    <row r="18" spans="2:20">
      <c r="B18" s="112" t="s">
        <v>25</v>
      </c>
      <c r="C18" s="112" t="s">
        <v>26</v>
      </c>
      <c r="D18" s="112">
        <v>1</v>
      </c>
      <c r="E18" s="113">
        <v>4.1666666666666664E-2</v>
      </c>
      <c r="F18" s="112" t="s">
        <v>156</v>
      </c>
      <c r="G18" s="112" t="s">
        <v>157</v>
      </c>
      <c r="H18" s="112" t="s">
        <v>158</v>
      </c>
      <c r="I18" s="112" t="s">
        <v>159</v>
      </c>
      <c r="J18" s="112" t="s">
        <v>160</v>
      </c>
      <c r="K18" s="112" t="s">
        <v>162</v>
      </c>
      <c r="L18" s="112" t="s">
        <v>168</v>
      </c>
      <c r="M18" s="112" t="s">
        <v>169</v>
      </c>
      <c r="N18" s="112" t="s">
        <v>170</v>
      </c>
      <c r="O18" s="112" t="s">
        <v>175</v>
      </c>
      <c r="P18" s="112" t="s">
        <v>180</v>
      </c>
      <c r="Q18" s="112" t="s">
        <v>181</v>
      </c>
      <c r="R18" s="112" t="s">
        <v>20</v>
      </c>
      <c r="S18" s="112" t="s">
        <v>20</v>
      </c>
      <c r="T18" s="112" t="s">
        <v>20</v>
      </c>
    </row>
    <row r="19" spans="2:20">
      <c r="B19" s="112" t="s">
        <v>25</v>
      </c>
      <c r="C19" s="112" t="s">
        <v>26</v>
      </c>
      <c r="D19" s="112">
        <v>1</v>
      </c>
      <c r="E19" s="113">
        <v>4.1666666666666664E-2</v>
      </c>
      <c r="F19" s="112" t="s">
        <v>156</v>
      </c>
      <c r="G19" s="112" t="s">
        <v>157</v>
      </c>
      <c r="H19" s="112" t="s">
        <v>158</v>
      </c>
      <c r="I19" s="112" t="s">
        <v>159</v>
      </c>
      <c r="J19" s="112" t="s">
        <v>160</v>
      </c>
      <c r="K19" s="112" t="s">
        <v>162</v>
      </c>
      <c r="L19" s="112" t="s">
        <v>168</v>
      </c>
      <c r="M19" s="112" t="s">
        <v>169</v>
      </c>
      <c r="N19" s="112" t="s">
        <v>170</v>
      </c>
      <c r="O19" s="112" t="s">
        <v>174</v>
      </c>
      <c r="P19" s="112" t="s">
        <v>175</v>
      </c>
      <c r="Q19" s="112" t="s">
        <v>180</v>
      </c>
      <c r="R19" s="112" t="s">
        <v>181</v>
      </c>
      <c r="S19" s="112" t="s">
        <v>20</v>
      </c>
      <c r="T19" s="112" t="s">
        <v>20</v>
      </c>
    </row>
    <row r="20" spans="2:20">
      <c r="B20" s="112" t="s">
        <v>25</v>
      </c>
      <c r="C20" s="112" t="s">
        <v>26</v>
      </c>
      <c r="D20" s="112">
        <v>1</v>
      </c>
      <c r="E20" s="113">
        <v>4.1666666666666664E-2</v>
      </c>
      <c r="F20" s="112" t="s">
        <v>156</v>
      </c>
      <c r="G20" s="112" t="s">
        <v>157</v>
      </c>
      <c r="H20" s="112" t="s">
        <v>158</v>
      </c>
      <c r="I20" s="112" t="s">
        <v>159</v>
      </c>
      <c r="J20" s="112" t="s">
        <v>160</v>
      </c>
      <c r="K20" s="112" t="s">
        <v>162</v>
      </c>
      <c r="L20" s="112" t="s">
        <v>170</v>
      </c>
      <c r="M20" s="112" t="s">
        <v>172</v>
      </c>
      <c r="N20" s="112" t="s">
        <v>173</v>
      </c>
      <c r="O20" s="112" t="s">
        <v>175</v>
      </c>
      <c r="P20" s="112" t="s">
        <v>180</v>
      </c>
      <c r="Q20" s="112" t="s">
        <v>181</v>
      </c>
      <c r="R20" s="112" t="s">
        <v>20</v>
      </c>
      <c r="S20" s="112" t="s">
        <v>20</v>
      </c>
      <c r="T20" s="112" t="s">
        <v>20</v>
      </c>
    </row>
    <row r="21" spans="2:20">
      <c r="B21" s="112" t="s">
        <v>25</v>
      </c>
      <c r="C21" s="112" t="s">
        <v>26</v>
      </c>
      <c r="D21" s="112">
        <v>1</v>
      </c>
      <c r="E21" s="113">
        <v>4.1666666666666664E-2</v>
      </c>
      <c r="F21" s="112" t="s">
        <v>156</v>
      </c>
      <c r="G21" s="112" t="s">
        <v>157</v>
      </c>
      <c r="H21" s="112" t="s">
        <v>159</v>
      </c>
      <c r="I21" s="112" t="s">
        <v>161</v>
      </c>
      <c r="J21" s="112" t="s">
        <v>172</v>
      </c>
      <c r="K21" s="112" t="s">
        <v>173</v>
      </c>
      <c r="L21" s="112" t="s">
        <v>180</v>
      </c>
      <c r="M21" s="112" t="s">
        <v>181</v>
      </c>
      <c r="N21" s="112" t="s">
        <v>20</v>
      </c>
      <c r="O21" s="112" t="s">
        <v>20</v>
      </c>
      <c r="P21" s="112" t="s">
        <v>20</v>
      </c>
      <c r="Q21" s="112" t="s">
        <v>20</v>
      </c>
      <c r="R21" s="112" t="s">
        <v>20</v>
      </c>
      <c r="S21" s="112" t="s">
        <v>20</v>
      </c>
      <c r="T21" s="112" t="s">
        <v>20</v>
      </c>
    </row>
    <row r="22" spans="2:20">
      <c r="B22" s="112" t="s">
        <v>37</v>
      </c>
      <c r="C22" s="112" t="s">
        <v>26</v>
      </c>
      <c r="D22" s="112">
        <v>0.5</v>
      </c>
      <c r="E22" s="113">
        <v>2.0833333333333332E-2</v>
      </c>
      <c r="F22" s="112" t="s">
        <v>156</v>
      </c>
      <c r="G22" s="112" t="s">
        <v>157</v>
      </c>
      <c r="H22" s="112" t="s">
        <v>158</v>
      </c>
      <c r="I22" s="112" t="s">
        <v>159</v>
      </c>
      <c r="J22" s="112" t="s">
        <v>161</v>
      </c>
      <c r="K22" s="112" t="s">
        <v>162</v>
      </c>
      <c r="L22" s="112" t="s">
        <v>164</v>
      </c>
      <c r="M22" s="112" t="s">
        <v>169</v>
      </c>
      <c r="N22" s="112" t="s">
        <v>171</v>
      </c>
      <c r="O22" s="112" t="s">
        <v>175</v>
      </c>
      <c r="P22" s="112" t="s">
        <v>180</v>
      </c>
      <c r="Q22" s="112" t="s">
        <v>181</v>
      </c>
      <c r="R22" s="112" t="s">
        <v>20</v>
      </c>
      <c r="S22" s="112" t="s">
        <v>20</v>
      </c>
      <c r="T22" s="112" t="s">
        <v>20</v>
      </c>
    </row>
    <row r="23" spans="2:20">
      <c r="B23" s="112" t="s">
        <v>37</v>
      </c>
      <c r="C23" s="112" t="s">
        <v>26</v>
      </c>
      <c r="D23" s="112">
        <v>0.5</v>
      </c>
      <c r="E23" s="113">
        <v>2.0833333333333332E-2</v>
      </c>
      <c r="F23" s="112" t="s">
        <v>156</v>
      </c>
      <c r="G23" s="112" t="s">
        <v>157</v>
      </c>
      <c r="H23" s="112" t="s">
        <v>158</v>
      </c>
      <c r="I23" s="112" t="s">
        <v>159</v>
      </c>
      <c r="J23" s="112" t="s">
        <v>161</v>
      </c>
      <c r="K23" s="112" t="s">
        <v>162</v>
      </c>
      <c r="L23" s="112" t="s">
        <v>164</v>
      </c>
      <c r="M23" s="112" t="s">
        <v>173</v>
      </c>
      <c r="N23" s="112" t="s">
        <v>180</v>
      </c>
      <c r="O23" s="112" t="s">
        <v>181</v>
      </c>
      <c r="P23" s="112" t="s">
        <v>20</v>
      </c>
      <c r="Q23" s="112" t="s">
        <v>20</v>
      </c>
      <c r="R23" s="112" t="s">
        <v>20</v>
      </c>
      <c r="S23" s="112" t="s">
        <v>20</v>
      </c>
      <c r="T23" s="112" t="s">
        <v>20</v>
      </c>
    </row>
    <row r="24" spans="2:20">
      <c r="B24" s="112" t="s">
        <v>37</v>
      </c>
      <c r="C24" s="112" t="s">
        <v>26</v>
      </c>
      <c r="D24" s="112">
        <v>0.5</v>
      </c>
      <c r="E24" s="113">
        <v>2.0833333333333332E-2</v>
      </c>
      <c r="F24" s="112" t="s">
        <v>156</v>
      </c>
      <c r="G24" s="112" t="s">
        <v>157</v>
      </c>
      <c r="H24" s="112" t="s">
        <v>158</v>
      </c>
      <c r="I24" s="112" t="s">
        <v>161</v>
      </c>
      <c r="J24" s="112" t="s">
        <v>162</v>
      </c>
      <c r="K24" s="112" t="s">
        <v>175</v>
      </c>
      <c r="L24" s="112" t="s">
        <v>176</v>
      </c>
      <c r="M24" s="112" t="s">
        <v>177</v>
      </c>
      <c r="N24" s="112" t="s">
        <v>180</v>
      </c>
      <c r="O24" s="112" t="s">
        <v>181</v>
      </c>
      <c r="P24" s="112" t="s">
        <v>20</v>
      </c>
      <c r="Q24" s="112" t="s">
        <v>20</v>
      </c>
      <c r="R24" s="112" t="s">
        <v>20</v>
      </c>
      <c r="S24" s="112" t="s">
        <v>20</v>
      </c>
      <c r="T24" s="112" t="s">
        <v>20</v>
      </c>
    </row>
    <row r="25" spans="2:20">
      <c r="B25" s="112" t="s">
        <v>37</v>
      </c>
      <c r="C25" s="112" t="s">
        <v>26</v>
      </c>
      <c r="D25" s="112">
        <v>0.5</v>
      </c>
      <c r="E25" s="113">
        <v>2.0833333333333332E-2</v>
      </c>
      <c r="F25" s="112" t="s">
        <v>156</v>
      </c>
      <c r="G25" s="112" t="s">
        <v>157</v>
      </c>
      <c r="H25" s="112" t="s">
        <v>158</v>
      </c>
      <c r="I25" s="112" t="s">
        <v>161</v>
      </c>
      <c r="J25" s="112" t="s">
        <v>162</v>
      </c>
      <c r="K25" s="112" t="s">
        <v>164</v>
      </c>
      <c r="L25" s="112" t="s">
        <v>169</v>
      </c>
      <c r="M25" s="112" t="s">
        <v>171</v>
      </c>
      <c r="N25" s="112" t="s">
        <v>175</v>
      </c>
      <c r="O25" s="112" t="s">
        <v>176</v>
      </c>
      <c r="P25" s="112" t="s">
        <v>177</v>
      </c>
      <c r="Q25" s="112" t="s">
        <v>180</v>
      </c>
      <c r="R25" s="112" t="s">
        <v>181</v>
      </c>
      <c r="S25" s="112" t="s">
        <v>20</v>
      </c>
      <c r="T25" s="112" t="s">
        <v>20</v>
      </c>
    </row>
    <row r="26" spans="2:20">
      <c r="B26" s="112" t="s">
        <v>37</v>
      </c>
      <c r="C26" s="112" t="s">
        <v>26</v>
      </c>
      <c r="D26" s="112">
        <v>0.5</v>
      </c>
      <c r="E26" s="113">
        <v>2.0833333333333332E-2</v>
      </c>
      <c r="F26" s="112" t="s">
        <v>156</v>
      </c>
      <c r="G26" s="112" t="s">
        <v>157</v>
      </c>
      <c r="H26" s="112" t="s">
        <v>159</v>
      </c>
      <c r="I26" s="112" t="s">
        <v>166</v>
      </c>
      <c r="J26" s="112" t="s">
        <v>172</v>
      </c>
      <c r="K26" s="112" t="s">
        <v>180</v>
      </c>
      <c r="L26" s="112" t="s">
        <v>181</v>
      </c>
      <c r="M26" s="112" t="s">
        <v>20</v>
      </c>
      <c r="N26" s="112" t="s">
        <v>20</v>
      </c>
      <c r="O26" s="112" t="s">
        <v>20</v>
      </c>
      <c r="P26" s="112" t="s">
        <v>20</v>
      </c>
      <c r="Q26" s="112" t="s">
        <v>20</v>
      </c>
      <c r="R26" s="112" t="s">
        <v>20</v>
      </c>
      <c r="S26" s="112" t="s">
        <v>20</v>
      </c>
      <c r="T26" s="112" t="s">
        <v>20</v>
      </c>
    </row>
    <row r="27" spans="2:20">
      <c r="B27" s="112" t="s">
        <v>37</v>
      </c>
      <c r="C27" s="112" t="s">
        <v>26</v>
      </c>
      <c r="D27" s="112">
        <v>0.5</v>
      </c>
      <c r="E27" s="113">
        <v>2.0833333333333332E-2</v>
      </c>
      <c r="F27" s="112" t="s">
        <v>159</v>
      </c>
      <c r="G27" s="112" t="s">
        <v>164</v>
      </c>
      <c r="H27" s="112" t="s">
        <v>168</v>
      </c>
      <c r="I27" s="112" t="s">
        <v>171</v>
      </c>
      <c r="J27" s="112" t="s">
        <v>174</v>
      </c>
      <c r="K27" s="112" t="s">
        <v>175</v>
      </c>
      <c r="L27" s="112" t="s">
        <v>177</v>
      </c>
      <c r="M27" s="112" t="s">
        <v>178</v>
      </c>
      <c r="N27" s="112" t="s">
        <v>20</v>
      </c>
      <c r="O27" s="112" t="s">
        <v>20</v>
      </c>
      <c r="P27" s="112" t="s">
        <v>20</v>
      </c>
      <c r="Q27" s="112" t="s">
        <v>20</v>
      </c>
      <c r="R27" s="112" t="s">
        <v>20</v>
      </c>
      <c r="S27" s="112" t="s">
        <v>20</v>
      </c>
      <c r="T27" s="112" t="s">
        <v>20</v>
      </c>
    </row>
    <row r="28" spans="2:20">
      <c r="B28" s="112" t="s">
        <v>37</v>
      </c>
      <c r="C28" s="112" t="s">
        <v>26</v>
      </c>
      <c r="D28" s="112">
        <v>0.5</v>
      </c>
      <c r="E28" s="113">
        <v>2.0833333333333332E-2</v>
      </c>
      <c r="F28" s="112" t="s">
        <v>169</v>
      </c>
      <c r="G28" s="112" t="s">
        <v>172</v>
      </c>
      <c r="H28" s="112" t="s">
        <v>179</v>
      </c>
      <c r="I28" s="112" t="s">
        <v>20</v>
      </c>
      <c r="J28" s="112" t="s">
        <v>20</v>
      </c>
      <c r="K28" s="112" t="s">
        <v>20</v>
      </c>
      <c r="L28" s="112" t="s">
        <v>20</v>
      </c>
      <c r="M28" s="112" t="s">
        <v>20</v>
      </c>
      <c r="N28" s="112" t="s">
        <v>20</v>
      </c>
      <c r="O28" s="112" t="s">
        <v>20</v>
      </c>
      <c r="P28" s="112" t="s">
        <v>20</v>
      </c>
      <c r="Q28" s="112" t="s">
        <v>20</v>
      </c>
      <c r="R28" s="112" t="s">
        <v>20</v>
      </c>
      <c r="S28" s="112" t="s">
        <v>20</v>
      </c>
      <c r="T28" s="112" t="s">
        <v>20</v>
      </c>
    </row>
    <row r="29" spans="2:20">
      <c r="B29" s="112" t="s">
        <v>37</v>
      </c>
      <c r="C29" s="112" t="s">
        <v>26</v>
      </c>
      <c r="D29" s="112">
        <v>0.7</v>
      </c>
      <c r="E29" s="113">
        <v>2.9166666666666664E-2</v>
      </c>
      <c r="F29" s="112" t="s">
        <v>156</v>
      </c>
      <c r="G29" s="112" t="s">
        <v>157</v>
      </c>
      <c r="H29" s="112" t="s">
        <v>158</v>
      </c>
      <c r="I29" s="112" t="s">
        <v>168</v>
      </c>
      <c r="J29" s="112" t="s">
        <v>169</v>
      </c>
      <c r="K29" s="112" t="s">
        <v>175</v>
      </c>
      <c r="L29" s="112" t="s">
        <v>177</v>
      </c>
      <c r="M29" s="112" t="s">
        <v>178</v>
      </c>
      <c r="N29" s="112" t="s">
        <v>180</v>
      </c>
      <c r="O29" s="112" t="s">
        <v>181</v>
      </c>
      <c r="P29" s="112" t="s">
        <v>20</v>
      </c>
      <c r="Q29" s="112" t="s">
        <v>20</v>
      </c>
      <c r="R29" s="112" t="s">
        <v>20</v>
      </c>
      <c r="S29" s="112" t="s">
        <v>20</v>
      </c>
      <c r="T29" s="112" t="s">
        <v>20</v>
      </c>
    </row>
    <row r="30" spans="2:20">
      <c r="B30" s="112" t="s">
        <v>37</v>
      </c>
      <c r="C30" s="112" t="s">
        <v>26</v>
      </c>
      <c r="D30" s="112">
        <v>0.7</v>
      </c>
      <c r="E30" s="113">
        <v>2.9166666666666664E-2</v>
      </c>
      <c r="F30" s="112" t="s">
        <v>169</v>
      </c>
      <c r="G30" s="112" t="s">
        <v>172</v>
      </c>
      <c r="H30" s="112" t="s">
        <v>179</v>
      </c>
      <c r="I30" s="112" t="s">
        <v>20</v>
      </c>
      <c r="J30" s="112" t="s">
        <v>20</v>
      </c>
      <c r="K30" s="112" t="s">
        <v>20</v>
      </c>
      <c r="L30" s="112" t="s">
        <v>20</v>
      </c>
      <c r="M30" s="112" t="s">
        <v>20</v>
      </c>
      <c r="N30" s="112" t="s">
        <v>20</v>
      </c>
      <c r="O30" s="112" t="s">
        <v>20</v>
      </c>
      <c r="P30" s="112" t="s">
        <v>20</v>
      </c>
      <c r="Q30" s="112" t="s">
        <v>20</v>
      </c>
      <c r="R30" s="112" t="s">
        <v>20</v>
      </c>
      <c r="S30" s="112" t="s">
        <v>20</v>
      </c>
      <c r="T30" s="112" t="s">
        <v>20</v>
      </c>
    </row>
    <row r="31" spans="2:20">
      <c r="B31" s="112" t="s">
        <v>37</v>
      </c>
      <c r="C31" s="112" t="s">
        <v>26</v>
      </c>
      <c r="D31" s="112">
        <v>1</v>
      </c>
      <c r="E31" s="113">
        <v>4.1666666666666664E-2</v>
      </c>
      <c r="F31" s="112" t="s">
        <v>156</v>
      </c>
      <c r="G31" s="112" t="s">
        <v>157</v>
      </c>
      <c r="H31" s="112" t="s">
        <v>158</v>
      </c>
      <c r="I31" s="112" t="s">
        <v>169</v>
      </c>
      <c r="J31" s="112" t="s">
        <v>175</v>
      </c>
      <c r="K31" s="112" t="s">
        <v>180</v>
      </c>
      <c r="L31" s="112" t="s">
        <v>181</v>
      </c>
      <c r="M31" s="112" t="s">
        <v>20</v>
      </c>
      <c r="N31" s="112" t="s">
        <v>20</v>
      </c>
      <c r="O31" s="112" t="s">
        <v>20</v>
      </c>
      <c r="P31" s="112" t="s">
        <v>20</v>
      </c>
      <c r="Q31" s="112" t="s">
        <v>20</v>
      </c>
      <c r="R31" s="112" t="s">
        <v>20</v>
      </c>
      <c r="S31" s="112" t="s">
        <v>20</v>
      </c>
      <c r="T31" s="112" t="s">
        <v>20</v>
      </c>
    </row>
    <row r="32" spans="2:20">
      <c r="B32" s="112" t="s">
        <v>37</v>
      </c>
      <c r="C32" s="112" t="s">
        <v>26</v>
      </c>
      <c r="D32" s="112">
        <v>24</v>
      </c>
      <c r="E32" s="112" t="s">
        <v>222</v>
      </c>
      <c r="F32" s="112" t="s">
        <v>156</v>
      </c>
      <c r="G32" s="112" t="s">
        <v>157</v>
      </c>
      <c r="H32" s="112" t="s">
        <v>161</v>
      </c>
      <c r="I32" s="112" t="s">
        <v>162</v>
      </c>
      <c r="J32" s="112" t="s">
        <v>169</v>
      </c>
      <c r="K32" s="112" t="s">
        <v>176</v>
      </c>
      <c r="L32" s="112" t="s">
        <v>177</v>
      </c>
      <c r="M32" s="112" t="s">
        <v>178</v>
      </c>
      <c r="N32" s="112" t="s">
        <v>179</v>
      </c>
      <c r="O32" s="112" t="s">
        <v>180</v>
      </c>
      <c r="P32" s="112" t="s">
        <v>181</v>
      </c>
      <c r="Q32" s="112" t="s">
        <v>20</v>
      </c>
      <c r="R32" s="112" t="s">
        <v>20</v>
      </c>
      <c r="S32" s="112" t="s">
        <v>20</v>
      </c>
      <c r="T32" s="112" t="s">
        <v>20</v>
      </c>
    </row>
    <row r="33" spans="2:20">
      <c r="B33" s="112" t="s">
        <v>18</v>
      </c>
      <c r="C33" s="112" t="s">
        <v>26</v>
      </c>
      <c r="D33" s="112">
        <v>0.2</v>
      </c>
      <c r="E33" s="113">
        <v>8.3333333333333332E-3</v>
      </c>
      <c r="F33" s="112" t="s">
        <v>156</v>
      </c>
      <c r="G33" s="112" t="s">
        <v>157</v>
      </c>
      <c r="H33" s="112" t="s">
        <v>158</v>
      </c>
      <c r="I33" s="112" t="s">
        <v>162</v>
      </c>
      <c r="J33" s="112" t="s">
        <v>164</v>
      </c>
      <c r="K33" s="112" t="s">
        <v>169</v>
      </c>
      <c r="L33" s="112" t="s">
        <v>171</v>
      </c>
      <c r="M33" s="112" t="s">
        <v>175</v>
      </c>
      <c r="N33" s="112" t="s">
        <v>180</v>
      </c>
      <c r="O33" s="112" t="s">
        <v>181</v>
      </c>
      <c r="P33" s="112" t="s">
        <v>20</v>
      </c>
      <c r="Q33" s="112" t="s">
        <v>20</v>
      </c>
      <c r="R33" s="112" t="s">
        <v>20</v>
      </c>
      <c r="S33" s="112" t="s">
        <v>20</v>
      </c>
      <c r="T33" s="112" t="s">
        <v>20</v>
      </c>
    </row>
    <row r="34" spans="2:20">
      <c r="B34" s="112" t="s">
        <v>18</v>
      </c>
      <c r="C34" s="112" t="s">
        <v>26</v>
      </c>
      <c r="D34" s="112">
        <v>0.2</v>
      </c>
      <c r="E34" s="113">
        <v>8.3333333333333332E-3</v>
      </c>
      <c r="F34" s="112" t="s">
        <v>156</v>
      </c>
      <c r="G34" s="112" t="s">
        <v>157</v>
      </c>
      <c r="H34" s="112" t="s">
        <v>158</v>
      </c>
      <c r="I34" s="112" t="s">
        <v>162</v>
      </c>
      <c r="J34" s="112" t="s">
        <v>164</v>
      </c>
      <c r="K34" s="112" t="s">
        <v>171</v>
      </c>
      <c r="L34" s="112" t="s">
        <v>172</v>
      </c>
      <c r="M34" s="112" t="s">
        <v>175</v>
      </c>
      <c r="N34" s="112" t="s">
        <v>176</v>
      </c>
      <c r="O34" s="112" t="s">
        <v>177</v>
      </c>
      <c r="P34" s="112" t="s">
        <v>180</v>
      </c>
      <c r="Q34" s="112" t="s">
        <v>181</v>
      </c>
      <c r="R34" s="112" t="s">
        <v>20</v>
      </c>
      <c r="S34" s="112" t="s">
        <v>20</v>
      </c>
      <c r="T34" s="112" t="s">
        <v>20</v>
      </c>
    </row>
    <row r="35" spans="2:20">
      <c r="B35" s="112" t="s">
        <v>18</v>
      </c>
      <c r="C35" s="112" t="s">
        <v>26</v>
      </c>
      <c r="D35" s="112">
        <v>0.2</v>
      </c>
      <c r="E35" s="113">
        <v>8.3333333333333332E-3</v>
      </c>
      <c r="F35" s="112" t="s">
        <v>156</v>
      </c>
      <c r="G35" s="112" t="s">
        <v>157</v>
      </c>
      <c r="H35" s="112" t="s">
        <v>158</v>
      </c>
      <c r="I35" s="112" t="s">
        <v>161</v>
      </c>
      <c r="J35" s="112" t="s">
        <v>162</v>
      </c>
      <c r="K35" s="112" t="s">
        <v>164</v>
      </c>
      <c r="L35" s="112" t="s">
        <v>168</v>
      </c>
      <c r="M35" s="112" t="s">
        <v>171</v>
      </c>
      <c r="N35" s="112" t="s">
        <v>172</v>
      </c>
      <c r="O35" s="112" t="s">
        <v>175</v>
      </c>
      <c r="P35" s="112" t="s">
        <v>176</v>
      </c>
      <c r="Q35" s="112" t="s">
        <v>177</v>
      </c>
      <c r="R35" s="112" t="s">
        <v>178</v>
      </c>
      <c r="S35" s="112" t="s">
        <v>180</v>
      </c>
      <c r="T35" s="112" t="s">
        <v>181</v>
      </c>
    </row>
    <row r="36" spans="2:20">
      <c r="B36" s="112" t="s">
        <v>18</v>
      </c>
      <c r="C36" s="112" t="s">
        <v>26</v>
      </c>
      <c r="D36" s="112">
        <v>0.2</v>
      </c>
      <c r="E36" s="113">
        <v>8.3333333333333332E-3</v>
      </c>
      <c r="F36" s="112" t="s">
        <v>156</v>
      </c>
      <c r="G36" s="112" t="s">
        <v>157</v>
      </c>
      <c r="H36" s="112" t="s">
        <v>158</v>
      </c>
      <c r="I36" s="112" t="s">
        <v>161</v>
      </c>
      <c r="J36" s="112" t="s">
        <v>162</v>
      </c>
      <c r="K36" s="112" t="s">
        <v>164</v>
      </c>
      <c r="L36" s="112" t="s">
        <v>169</v>
      </c>
      <c r="M36" s="112" t="s">
        <v>171</v>
      </c>
      <c r="N36" s="112" t="s">
        <v>175</v>
      </c>
      <c r="O36" s="112" t="s">
        <v>176</v>
      </c>
      <c r="P36" s="112" t="s">
        <v>177</v>
      </c>
      <c r="Q36" s="112" t="s">
        <v>180</v>
      </c>
      <c r="R36" s="112" t="s">
        <v>181</v>
      </c>
      <c r="S36" s="112" t="s">
        <v>20</v>
      </c>
      <c r="T36" s="112" t="s">
        <v>20</v>
      </c>
    </row>
    <row r="37" spans="2:20">
      <c r="B37" s="112" t="s">
        <v>18</v>
      </c>
      <c r="C37" s="112" t="s">
        <v>26</v>
      </c>
      <c r="D37" s="112">
        <v>0.2</v>
      </c>
      <c r="E37" s="113">
        <v>8.3333333333333332E-3</v>
      </c>
      <c r="F37" s="112" t="s">
        <v>156</v>
      </c>
      <c r="G37" s="112" t="s">
        <v>157</v>
      </c>
      <c r="H37" s="112" t="s">
        <v>162</v>
      </c>
      <c r="I37" s="112" t="s">
        <v>163</v>
      </c>
      <c r="J37" s="112" t="s">
        <v>164</v>
      </c>
      <c r="K37" s="112" t="s">
        <v>171</v>
      </c>
      <c r="L37" s="112" t="s">
        <v>175</v>
      </c>
      <c r="M37" s="112" t="s">
        <v>176</v>
      </c>
      <c r="N37" s="112" t="s">
        <v>177</v>
      </c>
      <c r="O37" s="112" t="s">
        <v>178</v>
      </c>
      <c r="P37" s="112" t="s">
        <v>180</v>
      </c>
      <c r="Q37" s="112" t="s">
        <v>181</v>
      </c>
      <c r="R37" s="112" t="s">
        <v>20</v>
      </c>
      <c r="S37" s="112" t="s">
        <v>20</v>
      </c>
      <c r="T37" s="112" t="s">
        <v>20</v>
      </c>
    </row>
    <row r="38" spans="2:20">
      <c r="B38" s="112" t="s">
        <v>18</v>
      </c>
      <c r="C38" s="112" t="s">
        <v>26</v>
      </c>
      <c r="D38" s="112">
        <v>0.2</v>
      </c>
      <c r="E38" s="113">
        <v>8.3333333333333332E-3</v>
      </c>
      <c r="F38" s="112" t="s">
        <v>169</v>
      </c>
      <c r="G38" s="112" t="s">
        <v>176</v>
      </c>
      <c r="H38" s="112" t="s">
        <v>177</v>
      </c>
      <c r="I38" s="112" t="s">
        <v>178</v>
      </c>
      <c r="J38" s="112" t="s">
        <v>20</v>
      </c>
      <c r="K38" s="112" t="s">
        <v>20</v>
      </c>
      <c r="L38" s="112" t="s">
        <v>20</v>
      </c>
      <c r="M38" s="112" t="s">
        <v>20</v>
      </c>
      <c r="N38" s="112" t="s">
        <v>20</v>
      </c>
      <c r="O38" s="112" t="s">
        <v>20</v>
      </c>
      <c r="P38" s="112" t="s">
        <v>20</v>
      </c>
      <c r="Q38" s="112" t="s">
        <v>20</v>
      </c>
      <c r="R38" s="112" t="s">
        <v>20</v>
      </c>
      <c r="S38" s="112" t="s">
        <v>20</v>
      </c>
      <c r="T38" s="112" t="s">
        <v>20</v>
      </c>
    </row>
    <row r="39" spans="2:20">
      <c r="B39" s="112" t="s">
        <v>18</v>
      </c>
      <c r="C39" s="112" t="s">
        <v>26</v>
      </c>
      <c r="D39" s="112">
        <v>0.2</v>
      </c>
      <c r="E39" s="113">
        <v>8.3333333333333332E-3</v>
      </c>
      <c r="F39" s="112" t="s">
        <v>171</v>
      </c>
      <c r="G39" s="112" t="s">
        <v>172</v>
      </c>
      <c r="H39" s="112" t="s">
        <v>176</v>
      </c>
      <c r="I39" s="112" t="s">
        <v>177</v>
      </c>
      <c r="J39" s="112" t="s">
        <v>178</v>
      </c>
      <c r="K39" s="112" t="s">
        <v>20</v>
      </c>
      <c r="L39" s="112" t="s">
        <v>20</v>
      </c>
      <c r="M39" s="112" t="s">
        <v>20</v>
      </c>
      <c r="N39" s="112" t="s">
        <v>20</v>
      </c>
      <c r="O39" s="112" t="s">
        <v>20</v>
      </c>
      <c r="P39" s="112" t="s">
        <v>20</v>
      </c>
      <c r="Q39" s="112" t="s">
        <v>20</v>
      </c>
      <c r="R39" s="112" t="s">
        <v>20</v>
      </c>
      <c r="S39" s="112" t="s">
        <v>20</v>
      </c>
      <c r="T39" s="112" t="s">
        <v>20</v>
      </c>
    </row>
    <row r="40" spans="2:20">
      <c r="B40" s="112" t="s">
        <v>18</v>
      </c>
      <c r="C40" s="112" t="s">
        <v>26</v>
      </c>
      <c r="D40" s="112">
        <v>0.2</v>
      </c>
      <c r="E40" s="113">
        <v>8.3333333333333332E-3</v>
      </c>
      <c r="F40" s="112" t="s">
        <v>172</v>
      </c>
      <c r="G40" s="112" t="s">
        <v>176</v>
      </c>
      <c r="H40" s="112" t="s">
        <v>177</v>
      </c>
      <c r="I40" s="112" t="s">
        <v>178</v>
      </c>
      <c r="J40" s="112" t="s">
        <v>20</v>
      </c>
      <c r="K40" s="112" t="s">
        <v>20</v>
      </c>
      <c r="L40" s="112" t="s">
        <v>20</v>
      </c>
      <c r="M40" s="112" t="s">
        <v>20</v>
      </c>
      <c r="N40" s="112" t="s">
        <v>20</v>
      </c>
      <c r="O40" s="112" t="s">
        <v>20</v>
      </c>
      <c r="P40" s="112" t="s">
        <v>20</v>
      </c>
      <c r="Q40" s="112" t="s">
        <v>20</v>
      </c>
      <c r="R40" s="112" t="s">
        <v>20</v>
      </c>
      <c r="S40" s="112" t="s">
        <v>20</v>
      </c>
      <c r="T40" s="112" t="s">
        <v>20</v>
      </c>
    </row>
    <row r="41" spans="2:20">
      <c r="B41" s="112" t="s">
        <v>18</v>
      </c>
      <c r="C41" s="112" t="s">
        <v>26</v>
      </c>
      <c r="D41" s="112">
        <v>0.3</v>
      </c>
      <c r="E41" s="113">
        <v>1.2499999999999999E-2</v>
      </c>
      <c r="F41" s="112" t="s">
        <v>156</v>
      </c>
      <c r="G41" s="112" t="s">
        <v>157</v>
      </c>
      <c r="H41" s="112" t="s">
        <v>158</v>
      </c>
      <c r="I41" s="112" t="s">
        <v>159</v>
      </c>
      <c r="J41" s="112" t="s">
        <v>161</v>
      </c>
      <c r="K41" s="112" t="s">
        <v>162</v>
      </c>
      <c r="L41" s="112" t="s">
        <v>172</v>
      </c>
      <c r="M41" s="112" t="s">
        <v>173</v>
      </c>
      <c r="N41" s="112" t="s">
        <v>175</v>
      </c>
      <c r="O41" s="112" t="s">
        <v>176</v>
      </c>
      <c r="P41" s="112" t="s">
        <v>177</v>
      </c>
      <c r="Q41" s="112" t="s">
        <v>180</v>
      </c>
      <c r="R41" s="112" t="s">
        <v>181</v>
      </c>
      <c r="S41" s="112" t="s">
        <v>20</v>
      </c>
      <c r="T41" s="112" t="s">
        <v>20</v>
      </c>
    </row>
    <row r="42" spans="2:20">
      <c r="B42" s="112" t="s">
        <v>18</v>
      </c>
      <c r="C42" s="112" t="s">
        <v>26</v>
      </c>
      <c r="D42" s="112">
        <v>0.3</v>
      </c>
      <c r="E42" s="113">
        <v>1.2499999999999999E-2</v>
      </c>
      <c r="F42" s="112" t="s">
        <v>156</v>
      </c>
      <c r="G42" s="112" t="s">
        <v>157</v>
      </c>
      <c r="H42" s="112" t="s">
        <v>158</v>
      </c>
      <c r="I42" s="112" t="s">
        <v>162</v>
      </c>
      <c r="J42" s="112" t="s">
        <v>168</v>
      </c>
      <c r="K42" s="112" t="s">
        <v>174</v>
      </c>
      <c r="L42" s="112" t="s">
        <v>175</v>
      </c>
      <c r="M42" s="112" t="s">
        <v>178</v>
      </c>
      <c r="N42" s="112" t="s">
        <v>180</v>
      </c>
      <c r="O42" s="112" t="s">
        <v>181</v>
      </c>
      <c r="P42" s="112" t="s">
        <v>20</v>
      </c>
      <c r="Q42" s="112" t="s">
        <v>20</v>
      </c>
      <c r="R42" s="112" t="s">
        <v>20</v>
      </c>
      <c r="S42" s="112" t="s">
        <v>20</v>
      </c>
      <c r="T42" s="112" t="s">
        <v>20</v>
      </c>
    </row>
    <row r="43" spans="2:20">
      <c r="B43" s="112" t="s">
        <v>18</v>
      </c>
      <c r="C43" s="112" t="s">
        <v>26</v>
      </c>
      <c r="D43" s="112">
        <v>0.3</v>
      </c>
      <c r="E43" s="113">
        <v>1.2499999999999999E-2</v>
      </c>
      <c r="F43" s="112" t="s">
        <v>156</v>
      </c>
      <c r="G43" s="112" t="s">
        <v>157</v>
      </c>
      <c r="H43" s="112" t="s">
        <v>158</v>
      </c>
      <c r="I43" s="112" t="s">
        <v>161</v>
      </c>
      <c r="J43" s="112" t="s">
        <v>162</v>
      </c>
      <c r="K43" s="112" t="s">
        <v>164</v>
      </c>
      <c r="L43" s="112" t="s">
        <v>169</v>
      </c>
      <c r="M43" s="112" t="s">
        <v>171</v>
      </c>
      <c r="N43" s="112" t="s">
        <v>175</v>
      </c>
      <c r="O43" s="112" t="s">
        <v>176</v>
      </c>
      <c r="P43" s="112" t="s">
        <v>177</v>
      </c>
      <c r="Q43" s="112" t="s">
        <v>180</v>
      </c>
      <c r="R43" s="112" t="s">
        <v>181</v>
      </c>
      <c r="S43" s="112" t="s">
        <v>20</v>
      </c>
      <c r="T43" s="112" t="s">
        <v>20</v>
      </c>
    </row>
    <row r="44" spans="2:20">
      <c r="B44" s="112" t="s">
        <v>18</v>
      </c>
      <c r="C44" s="112" t="s">
        <v>19</v>
      </c>
      <c r="D44" s="112">
        <v>0.2</v>
      </c>
      <c r="E44" s="113">
        <v>8.3333333333333332E-3</v>
      </c>
      <c r="F44" s="112" t="s">
        <v>156</v>
      </c>
      <c r="G44" s="112" t="s">
        <v>157</v>
      </c>
      <c r="H44" s="112" t="s">
        <v>158</v>
      </c>
      <c r="I44" s="112" t="s">
        <v>161</v>
      </c>
      <c r="J44" s="112" t="s">
        <v>162</v>
      </c>
      <c r="K44" s="112" t="s">
        <v>164</v>
      </c>
      <c r="L44" s="112" t="s">
        <v>169</v>
      </c>
      <c r="M44" s="112" t="s">
        <v>171</v>
      </c>
      <c r="N44" s="112" t="s">
        <v>180</v>
      </c>
      <c r="O44" s="112" t="s">
        <v>181</v>
      </c>
      <c r="P44" s="112" t="s">
        <v>20</v>
      </c>
      <c r="Q44" s="112" t="s">
        <v>20</v>
      </c>
      <c r="R44" s="112" t="s">
        <v>20</v>
      </c>
      <c r="S44" s="112" t="s">
        <v>20</v>
      </c>
      <c r="T44" s="112" t="s">
        <v>20</v>
      </c>
    </row>
    <row r="45" spans="2:20">
      <c r="B45" s="112" t="s">
        <v>18</v>
      </c>
      <c r="C45" s="112" t="s">
        <v>19</v>
      </c>
      <c r="D45" s="112">
        <v>0.2</v>
      </c>
      <c r="E45" s="113">
        <v>8.3333333333333332E-3</v>
      </c>
      <c r="F45" s="112" t="s">
        <v>156</v>
      </c>
      <c r="G45" s="112" t="s">
        <v>157</v>
      </c>
      <c r="H45" s="112" t="s">
        <v>160</v>
      </c>
      <c r="I45" s="112" t="s">
        <v>170</v>
      </c>
      <c r="J45" s="112" t="s">
        <v>174</v>
      </c>
      <c r="K45" s="112" t="s">
        <v>180</v>
      </c>
      <c r="L45" s="112" t="s">
        <v>181</v>
      </c>
      <c r="M45" s="112" t="s">
        <v>20</v>
      </c>
      <c r="N45" s="112" t="s">
        <v>20</v>
      </c>
      <c r="O45" s="112" t="s">
        <v>20</v>
      </c>
      <c r="P45" s="112" t="s">
        <v>20</v>
      </c>
      <c r="Q45" s="112" t="s">
        <v>20</v>
      </c>
      <c r="R45" s="112" t="s">
        <v>20</v>
      </c>
      <c r="S45" s="112" t="s">
        <v>20</v>
      </c>
      <c r="T45" s="112" t="s">
        <v>20</v>
      </c>
    </row>
    <row r="46" spans="2:20">
      <c r="B46" s="112" t="s">
        <v>18</v>
      </c>
      <c r="C46" s="112" t="s">
        <v>19</v>
      </c>
      <c r="D46" s="112">
        <v>0.3</v>
      </c>
      <c r="E46" s="113">
        <v>1.2499999999999999E-2</v>
      </c>
      <c r="F46" s="112" t="s">
        <v>156</v>
      </c>
      <c r="G46" s="112" t="s">
        <v>157</v>
      </c>
      <c r="H46" s="112" t="s">
        <v>161</v>
      </c>
      <c r="I46" s="112" t="s">
        <v>170</v>
      </c>
      <c r="J46" s="112" t="s">
        <v>179</v>
      </c>
      <c r="K46" s="112" t="s">
        <v>180</v>
      </c>
      <c r="L46" s="112" t="s">
        <v>181</v>
      </c>
      <c r="M46" s="112" t="s">
        <v>20</v>
      </c>
      <c r="N46" s="112" t="s">
        <v>20</v>
      </c>
      <c r="O46" s="112" t="s">
        <v>20</v>
      </c>
      <c r="P46" s="112" t="s">
        <v>20</v>
      </c>
      <c r="Q46" s="112" t="s">
        <v>20</v>
      </c>
      <c r="R46" s="112" t="s">
        <v>20</v>
      </c>
      <c r="S46" s="112" t="s">
        <v>20</v>
      </c>
      <c r="T46" s="112" t="s">
        <v>20</v>
      </c>
    </row>
    <row r="47" spans="2:20">
      <c r="B47" s="112" t="s">
        <v>18</v>
      </c>
      <c r="C47" s="112" t="s">
        <v>19</v>
      </c>
      <c r="D47" s="112">
        <v>0.3</v>
      </c>
      <c r="E47" s="113">
        <v>1.2499999999999999E-2</v>
      </c>
      <c r="F47" s="112" t="s">
        <v>156</v>
      </c>
      <c r="G47" s="112" t="s">
        <v>157</v>
      </c>
      <c r="H47" s="112" t="s">
        <v>163</v>
      </c>
      <c r="I47" s="112" t="s">
        <v>169</v>
      </c>
      <c r="J47" s="112" t="s">
        <v>170</v>
      </c>
      <c r="K47" s="112" t="s">
        <v>179</v>
      </c>
      <c r="L47" s="112" t="s">
        <v>180</v>
      </c>
      <c r="M47" s="112" t="s">
        <v>181</v>
      </c>
      <c r="N47" s="112" t="s">
        <v>20</v>
      </c>
      <c r="O47" s="112" t="s">
        <v>20</v>
      </c>
      <c r="P47" s="112" t="s">
        <v>20</v>
      </c>
      <c r="Q47" s="112" t="s">
        <v>20</v>
      </c>
      <c r="R47" s="112" t="s">
        <v>20</v>
      </c>
      <c r="S47" s="112" t="s">
        <v>20</v>
      </c>
      <c r="T47" s="112" t="s">
        <v>20</v>
      </c>
    </row>
    <row r="48" spans="2:20">
      <c r="B48" s="112" t="s">
        <v>18</v>
      </c>
      <c r="C48" s="112" t="s">
        <v>19</v>
      </c>
      <c r="D48" s="112">
        <v>0.3</v>
      </c>
      <c r="E48" s="113">
        <v>1.2499999999999999E-2</v>
      </c>
      <c r="F48" s="112" t="s">
        <v>156</v>
      </c>
      <c r="G48" s="112" t="s">
        <v>157</v>
      </c>
      <c r="H48" s="112" t="s">
        <v>179</v>
      </c>
      <c r="I48" s="112" t="s">
        <v>180</v>
      </c>
      <c r="J48" s="112" t="s">
        <v>181</v>
      </c>
      <c r="K48" s="112" t="s">
        <v>20</v>
      </c>
      <c r="L48" s="112" t="s">
        <v>20</v>
      </c>
      <c r="M48" s="112" t="s">
        <v>20</v>
      </c>
      <c r="N48" s="112" t="s">
        <v>20</v>
      </c>
      <c r="O48" s="112" t="s">
        <v>20</v>
      </c>
      <c r="P48" s="112" t="s">
        <v>20</v>
      </c>
      <c r="Q48" s="112" t="s">
        <v>20</v>
      </c>
      <c r="R48" s="112" t="s">
        <v>20</v>
      </c>
      <c r="S48" s="112" t="s">
        <v>20</v>
      </c>
      <c r="T48" s="112" t="s">
        <v>20</v>
      </c>
    </row>
    <row r="49" spans="2:20">
      <c r="B49" s="112" t="s">
        <v>18</v>
      </c>
      <c r="C49" s="112" t="s">
        <v>19</v>
      </c>
      <c r="D49" s="112">
        <v>0.3</v>
      </c>
      <c r="E49" s="113">
        <v>1.2499999999999999E-2</v>
      </c>
      <c r="F49" s="112" t="s">
        <v>156</v>
      </c>
      <c r="G49" s="112" t="s">
        <v>157</v>
      </c>
      <c r="H49" s="112" t="s">
        <v>164</v>
      </c>
      <c r="I49" s="112" t="s">
        <v>167</v>
      </c>
      <c r="J49" s="112" t="s">
        <v>169</v>
      </c>
      <c r="K49" s="112" t="s">
        <v>170</v>
      </c>
      <c r="L49" s="112" t="s">
        <v>171</v>
      </c>
      <c r="M49" s="112" t="s">
        <v>174</v>
      </c>
      <c r="N49" s="112" t="s">
        <v>175</v>
      </c>
      <c r="O49" s="112" t="s">
        <v>177</v>
      </c>
      <c r="P49" s="112" t="s">
        <v>178</v>
      </c>
      <c r="Q49" s="112" t="s">
        <v>179</v>
      </c>
      <c r="R49" s="112" t="s">
        <v>180</v>
      </c>
      <c r="S49" s="112" t="s">
        <v>181</v>
      </c>
      <c r="T49" s="112" t="s">
        <v>20</v>
      </c>
    </row>
    <row r="50" spans="2:20">
      <c r="B50" s="112" t="s">
        <v>18</v>
      </c>
      <c r="C50" s="112" t="s">
        <v>19</v>
      </c>
      <c r="D50" s="112">
        <v>0.3</v>
      </c>
      <c r="E50" s="113">
        <v>1.2499999999999999E-2</v>
      </c>
      <c r="F50" s="112" t="s">
        <v>156</v>
      </c>
      <c r="G50" s="112" t="s">
        <v>157</v>
      </c>
      <c r="H50" s="112" t="s">
        <v>170</v>
      </c>
      <c r="I50" s="112" t="s">
        <v>179</v>
      </c>
      <c r="J50" s="112" t="s">
        <v>180</v>
      </c>
      <c r="K50" s="112" t="s">
        <v>181</v>
      </c>
      <c r="L50" s="112" t="s">
        <v>20</v>
      </c>
      <c r="M50" s="112" t="s">
        <v>20</v>
      </c>
      <c r="N50" s="112" t="s">
        <v>20</v>
      </c>
      <c r="O50" s="112" t="s">
        <v>20</v>
      </c>
      <c r="P50" s="112" t="s">
        <v>20</v>
      </c>
      <c r="Q50" s="112" t="s">
        <v>20</v>
      </c>
      <c r="R50" s="112" t="s">
        <v>20</v>
      </c>
      <c r="S50" s="112" t="s">
        <v>20</v>
      </c>
      <c r="T50" s="112" t="s">
        <v>20</v>
      </c>
    </row>
    <row r="51" spans="2:20">
      <c r="B51" s="112" t="s">
        <v>18</v>
      </c>
      <c r="C51" s="112" t="s">
        <v>19</v>
      </c>
      <c r="D51" s="112">
        <v>0.3</v>
      </c>
      <c r="E51" s="113">
        <v>1.2499999999999999E-2</v>
      </c>
      <c r="F51" s="112" t="s">
        <v>156</v>
      </c>
      <c r="G51" s="112" t="s">
        <v>157</v>
      </c>
      <c r="H51" s="112" t="s">
        <v>169</v>
      </c>
      <c r="I51" s="112" t="s">
        <v>179</v>
      </c>
      <c r="J51" s="112" t="s">
        <v>180</v>
      </c>
      <c r="K51" s="112" t="s">
        <v>181</v>
      </c>
      <c r="L51" s="112" t="s">
        <v>20</v>
      </c>
      <c r="M51" s="112" t="s">
        <v>20</v>
      </c>
      <c r="N51" s="112" t="s">
        <v>20</v>
      </c>
      <c r="O51" s="112" t="s">
        <v>20</v>
      </c>
      <c r="P51" s="112" t="s">
        <v>20</v>
      </c>
      <c r="Q51" s="112" t="s">
        <v>20</v>
      </c>
      <c r="R51" s="112" t="s">
        <v>20</v>
      </c>
      <c r="S51" s="112" t="s">
        <v>20</v>
      </c>
      <c r="T51" s="112" t="s">
        <v>20</v>
      </c>
    </row>
    <row r="52" spans="2:20">
      <c r="B52" s="112" t="s">
        <v>18</v>
      </c>
      <c r="C52" s="112" t="s">
        <v>19</v>
      </c>
      <c r="D52" s="112">
        <v>0.3</v>
      </c>
      <c r="E52" s="113">
        <v>1.2499999999999999E-2</v>
      </c>
      <c r="F52" s="112" t="s">
        <v>161</v>
      </c>
      <c r="G52" s="112" t="s">
        <v>172</v>
      </c>
      <c r="H52" s="112" t="s">
        <v>177</v>
      </c>
      <c r="I52" s="112" t="s">
        <v>179</v>
      </c>
      <c r="J52" s="112" t="s">
        <v>223</v>
      </c>
      <c r="K52" s="112" t="s">
        <v>223</v>
      </c>
      <c r="L52" s="112" t="s">
        <v>20</v>
      </c>
      <c r="M52" s="112" t="s">
        <v>20</v>
      </c>
      <c r="N52" s="112" t="s">
        <v>20</v>
      </c>
      <c r="O52" s="112" t="s">
        <v>20</v>
      </c>
      <c r="P52" s="112" t="s">
        <v>20</v>
      </c>
      <c r="Q52" s="112" t="s">
        <v>20</v>
      </c>
      <c r="R52" s="112" t="s">
        <v>20</v>
      </c>
      <c r="S52" s="112" t="s">
        <v>20</v>
      </c>
      <c r="T52" s="112" t="s">
        <v>20</v>
      </c>
    </row>
    <row r="53" spans="2:20">
      <c r="B53" s="112" t="s">
        <v>18</v>
      </c>
      <c r="C53" s="112" t="s">
        <v>19</v>
      </c>
      <c r="D53" s="112">
        <v>0.3</v>
      </c>
      <c r="E53" s="113">
        <v>1.2499999999999999E-2</v>
      </c>
      <c r="F53" s="112" t="s">
        <v>172</v>
      </c>
      <c r="G53" s="112" t="s">
        <v>179</v>
      </c>
      <c r="H53" s="112" t="s">
        <v>20</v>
      </c>
      <c r="I53" s="112" t="s">
        <v>20</v>
      </c>
      <c r="J53" s="112" t="s">
        <v>20</v>
      </c>
      <c r="K53" s="112" t="s">
        <v>20</v>
      </c>
      <c r="L53" s="112" t="s">
        <v>20</v>
      </c>
      <c r="M53" s="112" t="s">
        <v>20</v>
      </c>
      <c r="N53" s="112" t="s">
        <v>20</v>
      </c>
      <c r="O53" s="112" t="s">
        <v>20</v>
      </c>
      <c r="P53" s="112" t="s">
        <v>20</v>
      </c>
      <c r="Q53" s="112" t="s">
        <v>20</v>
      </c>
      <c r="R53" s="112" t="s">
        <v>20</v>
      </c>
      <c r="S53" s="112" t="s">
        <v>20</v>
      </c>
      <c r="T53" s="112" t="s">
        <v>20</v>
      </c>
    </row>
    <row r="54" spans="2:20">
      <c r="B54" s="112" t="s">
        <v>18</v>
      </c>
      <c r="C54" s="112" t="s">
        <v>19</v>
      </c>
      <c r="D54" s="112">
        <v>0.5</v>
      </c>
      <c r="E54" s="113">
        <v>2.0833333333333332E-2</v>
      </c>
      <c r="F54" s="112" t="s">
        <v>156</v>
      </c>
      <c r="G54" s="112" t="s">
        <v>157</v>
      </c>
      <c r="H54" s="112" t="s">
        <v>158</v>
      </c>
      <c r="I54" s="112" t="s">
        <v>161</v>
      </c>
      <c r="J54" s="112" t="s">
        <v>168</v>
      </c>
      <c r="K54" s="112" t="s">
        <v>170</v>
      </c>
      <c r="L54" s="112" t="s">
        <v>173</v>
      </c>
      <c r="M54" s="112" t="s">
        <v>175</v>
      </c>
      <c r="N54" s="112" t="s">
        <v>178</v>
      </c>
      <c r="O54" s="112" t="s">
        <v>179</v>
      </c>
      <c r="P54" s="112" t="s">
        <v>180</v>
      </c>
      <c r="Q54" s="112" t="s">
        <v>181</v>
      </c>
      <c r="R54" s="112" t="s">
        <v>20</v>
      </c>
      <c r="S54" s="112" t="s">
        <v>20</v>
      </c>
      <c r="T54" s="112" t="s">
        <v>20</v>
      </c>
    </row>
    <row r="55" spans="2:20">
      <c r="B55" s="112" t="s">
        <v>18</v>
      </c>
      <c r="C55" s="112" t="s">
        <v>19</v>
      </c>
      <c r="D55" s="112">
        <v>0.5</v>
      </c>
      <c r="E55" s="113">
        <v>2.0833333333333332E-2</v>
      </c>
      <c r="F55" s="112" t="s">
        <v>156</v>
      </c>
      <c r="G55" s="112" t="s">
        <v>157</v>
      </c>
      <c r="H55" s="112" t="s">
        <v>159</v>
      </c>
      <c r="I55" s="112" t="s">
        <v>173</v>
      </c>
      <c r="J55" s="112" t="s">
        <v>179</v>
      </c>
      <c r="K55" s="112" t="s">
        <v>180</v>
      </c>
      <c r="L55" s="112" t="s">
        <v>181</v>
      </c>
      <c r="M55" s="112" t="s">
        <v>20</v>
      </c>
      <c r="N55" s="112" t="s">
        <v>20</v>
      </c>
      <c r="O55" s="112" t="s">
        <v>20</v>
      </c>
      <c r="P55" s="112" t="s">
        <v>20</v>
      </c>
      <c r="Q55" s="112" t="s">
        <v>20</v>
      </c>
      <c r="R55" s="112" t="s">
        <v>20</v>
      </c>
      <c r="S55" s="112" t="s">
        <v>20</v>
      </c>
      <c r="T55" s="112" t="s">
        <v>20</v>
      </c>
    </row>
    <row r="56" spans="2:20">
      <c r="B56" s="112" t="s">
        <v>18</v>
      </c>
      <c r="C56" s="112" t="s">
        <v>19</v>
      </c>
      <c r="D56" s="112">
        <v>0.5</v>
      </c>
      <c r="E56" s="113">
        <v>2.0833333333333332E-2</v>
      </c>
      <c r="F56" s="112" t="s">
        <v>156</v>
      </c>
      <c r="G56" s="112" t="s">
        <v>157</v>
      </c>
      <c r="H56" s="112" t="s">
        <v>161</v>
      </c>
      <c r="I56" s="112" t="s">
        <v>172</v>
      </c>
      <c r="J56" s="112" t="s">
        <v>179</v>
      </c>
      <c r="K56" s="112" t="s">
        <v>180</v>
      </c>
      <c r="L56" s="112" t="s">
        <v>181</v>
      </c>
      <c r="M56" s="112" t="s">
        <v>20</v>
      </c>
      <c r="N56" s="112" t="s">
        <v>20</v>
      </c>
      <c r="O56" s="112" t="s">
        <v>20</v>
      </c>
      <c r="P56" s="112" t="s">
        <v>20</v>
      </c>
      <c r="Q56" s="112" t="s">
        <v>20</v>
      </c>
      <c r="R56" s="112" t="s">
        <v>20</v>
      </c>
      <c r="S56" s="112" t="s">
        <v>20</v>
      </c>
      <c r="T56" s="112" t="s">
        <v>20</v>
      </c>
    </row>
    <row r="57" spans="2:20">
      <c r="B57" s="112" t="s">
        <v>18</v>
      </c>
      <c r="C57" s="112" t="s">
        <v>19</v>
      </c>
      <c r="D57" s="112">
        <v>0.5</v>
      </c>
      <c r="E57" s="113">
        <v>2.0833333333333332E-2</v>
      </c>
      <c r="F57" s="112" t="s">
        <v>156</v>
      </c>
      <c r="G57" s="112" t="s">
        <v>157</v>
      </c>
      <c r="H57" s="112" t="s">
        <v>170</v>
      </c>
      <c r="I57" s="112" t="s">
        <v>179</v>
      </c>
      <c r="J57" s="112" t="s">
        <v>180</v>
      </c>
      <c r="K57" s="112" t="s">
        <v>181</v>
      </c>
      <c r="L57" s="112" t="s">
        <v>20</v>
      </c>
      <c r="M57" s="112" t="s">
        <v>20</v>
      </c>
      <c r="N57" s="112" t="s">
        <v>20</v>
      </c>
      <c r="O57" s="112" t="s">
        <v>20</v>
      </c>
      <c r="P57" s="112" t="s">
        <v>20</v>
      </c>
      <c r="Q57" s="112" t="s">
        <v>20</v>
      </c>
      <c r="R57" s="112" t="s">
        <v>20</v>
      </c>
      <c r="S57" s="112" t="s">
        <v>20</v>
      </c>
      <c r="T57" s="112" t="s">
        <v>20</v>
      </c>
    </row>
    <row r="58" spans="2:20">
      <c r="B58" s="112" t="s">
        <v>18</v>
      </c>
      <c r="C58" s="112" t="s">
        <v>19</v>
      </c>
      <c r="D58" s="112">
        <v>0.5</v>
      </c>
      <c r="E58" s="113">
        <v>2.0833333333333332E-2</v>
      </c>
      <c r="F58" s="112" t="s">
        <v>156</v>
      </c>
      <c r="G58" s="112" t="s">
        <v>157</v>
      </c>
      <c r="H58" s="112" t="s">
        <v>170</v>
      </c>
      <c r="I58" s="112" t="s">
        <v>174</v>
      </c>
      <c r="J58" s="112" t="s">
        <v>177</v>
      </c>
      <c r="K58" s="112" t="s">
        <v>179</v>
      </c>
      <c r="L58" s="112" t="s">
        <v>180</v>
      </c>
      <c r="M58" s="112" t="s">
        <v>181</v>
      </c>
      <c r="N58" s="112" t="s">
        <v>20</v>
      </c>
      <c r="O58" s="112" t="s">
        <v>20</v>
      </c>
      <c r="P58" s="112" t="s">
        <v>20</v>
      </c>
      <c r="Q58" s="112" t="s">
        <v>20</v>
      </c>
      <c r="R58" s="112" t="s">
        <v>20</v>
      </c>
      <c r="S58" s="112" t="s">
        <v>20</v>
      </c>
      <c r="T58" s="112" t="s">
        <v>20</v>
      </c>
    </row>
    <row r="59" spans="2:20">
      <c r="B59" s="112" t="s">
        <v>18</v>
      </c>
      <c r="C59" s="112" t="s">
        <v>19</v>
      </c>
      <c r="D59" s="112">
        <v>0.5</v>
      </c>
      <c r="E59" s="113">
        <v>2.0833333333333332E-2</v>
      </c>
      <c r="F59" s="112" t="s">
        <v>156</v>
      </c>
      <c r="G59" s="112" t="s">
        <v>157</v>
      </c>
      <c r="H59" s="112" t="s">
        <v>172</v>
      </c>
      <c r="I59" s="112" t="s">
        <v>173</v>
      </c>
      <c r="J59" s="112" t="s">
        <v>179</v>
      </c>
      <c r="K59" s="112" t="s">
        <v>180</v>
      </c>
      <c r="L59" s="112" t="s">
        <v>181</v>
      </c>
      <c r="M59" s="112" t="s">
        <v>20</v>
      </c>
      <c r="N59" s="112" t="s">
        <v>20</v>
      </c>
      <c r="O59" s="112" t="s">
        <v>20</v>
      </c>
      <c r="P59" s="112" t="s">
        <v>20</v>
      </c>
      <c r="Q59" s="112" t="s">
        <v>20</v>
      </c>
      <c r="R59" s="112" t="s">
        <v>20</v>
      </c>
      <c r="S59" s="112" t="s">
        <v>20</v>
      </c>
      <c r="T59" s="112" t="s">
        <v>20</v>
      </c>
    </row>
    <row r="60" spans="2:20">
      <c r="B60" s="112" t="s">
        <v>18</v>
      </c>
      <c r="C60" s="112" t="s">
        <v>19</v>
      </c>
      <c r="D60" s="112">
        <v>0.5</v>
      </c>
      <c r="E60" s="113">
        <v>2.0833333333333332E-2</v>
      </c>
      <c r="F60" s="112" t="s">
        <v>172</v>
      </c>
      <c r="G60" s="112" t="s">
        <v>179</v>
      </c>
      <c r="H60" s="112" t="s">
        <v>20</v>
      </c>
      <c r="I60" s="112" t="s">
        <v>20</v>
      </c>
      <c r="J60" s="112" t="s">
        <v>20</v>
      </c>
      <c r="K60" s="112" t="s">
        <v>20</v>
      </c>
      <c r="L60" s="112" t="s">
        <v>20</v>
      </c>
      <c r="M60" s="112" t="s">
        <v>20</v>
      </c>
      <c r="N60" s="112" t="s">
        <v>20</v>
      </c>
      <c r="O60" s="112" t="s">
        <v>20</v>
      </c>
      <c r="P60" s="112" t="s">
        <v>20</v>
      </c>
      <c r="Q60" s="112" t="s">
        <v>20</v>
      </c>
      <c r="R60" s="112" t="s">
        <v>20</v>
      </c>
      <c r="S60" s="112" t="s">
        <v>20</v>
      </c>
      <c r="T60" s="112" t="s">
        <v>20</v>
      </c>
    </row>
    <row r="61" spans="2:20">
      <c r="B61" s="112" t="s">
        <v>18</v>
      </c>
      <c r="C61" s="112" t="s">
        <v>19</v>
      </c>
      <c r="D61" s="112" t="s">
        <v>20</v>
      </c>
      <c r="E61" s="112" t="s">
        <v>20</v>
      </c>
      <c r="F61" s="112" t="s">
        <v>156</v>
      </c>
      <c r="G61" s="112" t="s">
        <v>157</v>
      </c>
      <c r="H61" s="112" t="s">
        <v>159</v>
      </c>
      <c r="I61" s="112" t="s">
        <v>166</v>
      </c>
      <c r="J61" s="112" t="s">
        <v>168</v>
      </c>
      <c r="K61" s="112" t="s">
        <v>173</v>
      </c>
      <c r="L61" s="112" t="s">
        <v>174</v>
      </c>
      <c r="M61" s="112" t="s">
        <v>175</v>
      </c>
      <c r="N61" s="112" t="s">
        <v>179</v>
      </c>
      <c r="O61" s="112" t="s">
        <v>180</v>
      </c>
      <c r="P61" s="112" t="s">
        <v>181</v>
      </c>
      <c r="Q61" s="112" t="s">
        <v>20</v>
      </c>
      <c r="R61" s="112" t="s">
        <v>20</v>
      </c>
      <c r="S61" s="112" t="s">
        <v>20</v>
      </c>
      <c r="T61" s="112" t="s">
        <v>20</v>
      </c>
    </row>
    <row r="62" spans="2:20">
      <c r="B62" s="112" t="s">
        <v>18</v>
      </c>
      <c r="C62" s="112" t="s">
        <v>19</v>
      </c>
      <c r="D62" s="112" t="s">
        <v>20</v>
      </c>
      <c r="E62" s="112" t="s">
        <v>20</v>
      </c>
      <c r="F62" s="112" t="s">
        <v>165</v>
      </c>
      <c r="G62" s="112" t="s">
        <v>167</v>
      </c>
      <c r="H62" s="112" t="s">
        <v>177</v>
      </c>
      <c r="I62" s="112" t="s">
        <v>178</v>
      </c>
      <c r="J62" s="112" t="s">
        <v>179</v>
      </c>
      <c r="K62" s="112" t="s">
        <v>20</v>
      </c>
      <c r="L62" s="112" t="s">
        <v>20</v>
      </c>
      <c r="M62" s="112" t="s">
        <v>20</v>
      </c>
      <c r="N62" s="112" t="s">
        <v>20</v>
      </c>
      <c r="O62" s="112" t="s">
        <v>20</v>
      </c>
      <c r="P62" s="112" t="s">
        <v>20</v>
      </c>
      <c r="Q62" s="112" t="s">
        <v>20</v>
      </c>
      <c r="R62" s="112" t="s">
        <v>20</v>
      </c>
      <c r="S62" s="112" t="s">
        <v>20</v>
      </c>
      <c r="T62" s="112" t="s">
        <v>20</v>
      </c>
    </row>
  </sheetData>
  <pageMargins left="0.511811024" right="0.511811024" top="0.78740157499999996" bottom="0.78740157499999996" header="0.31496062000000002" footer="0.31496062000000002"/>
  <pageSetup scale="65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4"/>
  <dimension ref="B1:K45"/>
  <sheetViews>
    <sheetView showGridLines="0" zoomScaleNormal="100" zoomScaleSheetLayoutView="100" workbookViewId="0">
      <selection activeCell="C9" sqref="C6:C15"/>
      <pivotSelection pane="bottomRight" showHeader="1" axis="axisRow" dimension="1" activeRow="8" activeCol="2" previousRow="8" previousCol="2" click="1" r:id="rId1">
        <pivotArea dataOnly="0" labelOnly="1" outline="0" fieldPosition="0">
          <references count="1">
            <reference field="9" count="0"/>
          </references>
        </pivotArea>
      </pivotSelection>
    </sheetView>
  </sheetViews>
  <sheetFormatPr defaultColWidth="0" defaultRowHeight="15.75" zeroHeight="1"/>
  <cols>
    <col min="1" max="1" width="2.7109375" customWidth="1"/>
    <col min="2" max="2" width="66.28515625" style="148" customWidth="1"/>
    <col min="3" max="3" width="56.140625" style="148" customWidth="1"/>
    <col min="4" max="4" width="12" style="148" customWidth="1"/>
    <col min="5" max="5" width="2.140625" customWidth="1"/>
    <col min="6" max="6" width="52.85546875" customWidth="1"/>
    <col min="7" max="10" width="9.140625" hidden="1" customWidth="1"/>
    <col min="11" max="11" width="2.5703125" hidden="1" customWidth="1"/>
  </cols>
  <sheetData>
    <row r="1" spans="2:6" ht="15">
      <c r="B1"/>
      <c r="C1"/>
      <c r="D1"/>
    </row>
    <row r="2" spans="2:6" ht="15">
      <c r="B2"/>
      <c r="C2"/>
      <c r="D2"/>
    </row>
    <row r="3" spans="2:6" ht="12" customHeight="1">
      <c r="B3"/>
      <c r="C3"/>
      <c r="D3"/>
    </row>
    <row r="4" spans="2:6" ht="6" customHeight="1">
      <c r="B4"/>
      <c r="C4"/>
      <c r="D4"/>
    </row>
    <row r="5" spans="2:6">
      <c r="B5" s="147" t="s">
        <v>213</v>
      </c>
      <c r="C5" s="147" t="s">
        <v>215</v>
      </c>
      <c r="D5" s="147" t="s">
        <v>214</v>
      </c>
    </row>
    <row r="6" spans="2:6">
      <c r="B6" s="148" t="s">
        <v>21</v>
      </c>
      <c r="C6" s="149">
        <v>0.9</v>
      </c>
      <c r="D6" s="150">
        <v>3.7499999999999999E-2</v>
      </c>
    </row>
    <row r="7" spans="2:6">
      <c r="B7" s="148" t="s">
        <v>27</v>
      </c>
      <c r="C7" s="149">
        <v>0.5</v>
      </c>
      <c r="D7" s="150">
        <v>2.0833333333333332E-2</v>
      </c>
    </row>
    <row r="8" spans="2:6">
      <c r="B8" s="148" t="s">
        <v>107</v>
      </c>
      <c r="C8" s="149">
        <v>0.3</v>
      </c>
      <c r="D8" s="150">
        <v>1.2499999999999999E-2</v>
      </c>
    </row>
    <row r="9" spans="2:6">
      <c r="B9" s="148" t="s">
        <v>31</v>
      </c>
      <c r="C9" s="149">
        <v>0.4</v>
      </c>
      <c r="D9" s="150">
        <v>1.6666666666666666E-2</v>
      </c>
    </row>
    <row r="10" spans="2:6">
      <c r="B10" s="148" t="s">
        <v>65</v>
      </c>
      <c r="C10" s="149">
        <v>0.8</v>
      </c>
      <c r="D10" s="150">
        <v>3.3333333333333333E-2</v>
      </c>
    </row>
    <row r="11" spans="2:6">
      <c r="B11" s="148" t="s">
        <v>101</v>
      </c>
      <c r="C11" s="149">
        <v>1.3</v>
      </c>
      <c r="D11" s="150">
        <v>5.4166666666666669E-2</v>
      </c>
    </row>
    <row r="12" spans="2:6">
      <c r="B12" s="148" t="s">
        <v>55</v>
      </c>
      <c r="C12" s="149">
        <v>0.5</v>
      </c>
      <c r="D12" s="150">
        <v>2.0833333333333332E-2</v>
      </c>
    </row>
    <row r="13" spans="2:6">
      <c r="B13" s="148" t="s">
        <v>50</v>
      </c>
      <c r="C13" s="149">
        <v>1.6</v>
      </c>
      <c r="D13" s="150">
        <v>6.6666666666666666E-2</v>
      </c>
    </row>
    <row r="14" spans="2:6">
      <c r="B14" s="148" t="s">
        <v>53</v>
      </c>
      <c r="C14" s="149">
        <v>0.2</v>
      </c>
      <c r="D14" s="150">
        <v>8.3333333333333332E-3</v>
      </c>
    </row>
    <row r="15" spans="2:6">
      <c r="B15" s="148" t="s">
        <v>113</v>
      </c>
      <c r="C15">
        <v>0.2</v>
      </c>
      <c r="D15" s="150">
        <v>8.3333333333333332E-3</v>
      </c>
      <c r="F15">
        <v>0</v>
      </c>
    </row>
    <row r="16" spans="2:6">
      <c r="B16" s="148" t="s">
        <v>42</v>
      </c>
      <c r="C16" s="149">
        <v>1</v>
      </c>
      <c r="D16" s="150">
        <v>4.1666666666666664E-2</v>
      </c>
    </row>
    <row r="17" spans="2:4">
      <c r="B17" s="148" t="s">
        <v>115</v>
      </c>
      <c r="C17" s="149">
        <v>0.5</v>
      </c>
      <c r="D17" s="150">
        <v>2.0833333333333332E-2</v>
      </c>
    </row>
    <row r="18" spans="2:4">
      <c r="B18" s="148" t="s">
        <v>99</v>
      </c>
      <c r="C18" s="149">
        <v>3.5</v>
      </c>
      <c r="D18" s="150">
        <v>0.14583333333333334</v>
      </c>
    </row>
    <row r="19" spans="2:4">
      <c r="B19" s="148" t="s">
        <v>103</v>
      </c>
      <c r="C19" s="149">
        <v>0.3</v>
      </c>
      <c r="D19" s="150">
        <v>1.2499999999999999E-2</v>
      </c>
    </row>
    <row r="20" spans="2:4">
      <c r="B20" s="148" t="s">
        <v>59</v>
      </c>
      <c r="C20" s="149">
        <v>0.2</v>
      </c>
      <c r="D20" s="150">
        <v>8.3333333333333332E-3</v>
      </c>
    </row>
    <row r="21" spans="2:4">
      <c r="B21" s="148" t="s">
        <v>78</v>
      </c>
      <c r="C21" s="149">
        <v>3.5</v>
      </c>
      <c r="D21" s="150">
        <v>0.14583333333333334</v>
      </c>
    </row>
    <row r="22" spans="2:4">
      <c r="B22" s="148" t="s">
        <v>92</v>
      </c>
      <c r="C22" s="149">
        <v>0.3</v>
      </c>
      <c r="D22" s="150">
        <v>1.2499999999999999E-2</v>
      </c>
    </row>
    <row r="23" spans="2:4">
      <c r="B23" s="148" t="s">
        <v>44</v>
      </c>
      <c r="C23" s="149">
        <v>1.2</v>
      </c>
      <c r="D23" s="150">
        <v>4.9999999999999996E-2</v>
      </c>
    </row>
    <row r="24" spans="2:4">
      <c r="B24" s="148" t="s">
        <v>34</v>
      </c>
      <c r="C24">
        <v>1.2</v>
      </c>
      <c r="D24" s="150">
        <v>4.9999999999999996E-2</v>
      </c>
    </row>
    <row r="25" spans="2:4">
      <c r="B25" s="148" t="s">
        <v>61</v>
      </c>
      <c r="C25" s="149">
        <v>6</v>
      </c>
      <c r="D25" s="150">
        <v>0.25</v>
      </c>
    </row>
    <row r="26" spans="2:4">
      <c r="B26" s="148" t="s">
        <v>97</v>
      </c>
      <c r="C26" s="149">
        <v>0.4</v>
      </c>
      <c r="D26" s="150">
        <v>1.6666666666666666E-2</v>
      </c>
    </row>
    <row r="27" spans="2:4">
      <c r="B27" s="148" t="s">
        <v>94</v>
      </c>
      <c r="C27" s="149">
        <v>0.5</v>
      </c>
      <c r="D27" s="150">
        <v>2.0833333333333332E-2</v>
      </c>
    </row>
    <row r="28" spans="2:4">
      <c r="B28" s="148" t="s">
        <v>95</v>
      </c>
      <c r="C28">
        <v>0.5</v>
      </c>
      <c r="D28" s="150">
        <v>2.0833333333333332E-2</v>
      </c>
    </row>
    <row r="29" spans="2:4">
      <c r="B29" s="148" t="s">
        <v>63</v>
      </c>
      <c r="C29" s="149">
        <v>11</v>
      </c>
      <c r="D29" s="150">
        <v>0.45833333333333331</v>
      </c>
    </row>
    <row r="30" spans="2:4">
      <c r="B30" s="148" t="s">
        <v>40</v>
      </c>
      <c r="C30" s="149">
        <v>0.5</v>
      </c>
      <c r="D30" s="150">
        <v>2.0833333333333332E-2</v>
      </c>
    </row>
    <row r="31" spans="2:4">
      <c r="B31" s="148" t="s">
        <v>29</v>
      </c>
      <c r="C31" s="149">
        <v>0.7</v>
      </c>
      <c r="D31" s="150">
        <v>2.9166666666666664E-2</v>
      </c>
    </row>
    <row r="32" spans="2:4">
      <c r="B32" s="148" t="s">
        <v>84</v>
      </c>
      <c r="C32" s="149">
        <v>0.3</v>
      </c>
      <c r="D32" s="150">
        <v>1.2499999999999999E-2</v>
      </c>
    </row>
    <row r="33" spans="2:4">
      <c r="B33" s="148" t="s">
        <v>82</v>
      </c>
      <c r="C33" s="149">
        <v>0.7</v>
      </c>
      <c r="D33" s="150">
        <v>2.9166666666666664E-2</v>
      </c>
    </row>
    <row r="34" spans="2:4">
      <c r="B34" s="148" t="s">
        <v>80</v>
      </c>
      <c r="C34" s="149">
        <v>1</v>
      </c>
      <c r="D34" s="150">
        <v>4.1666666666666664E-2</v>
      </c>
    </row>
    <row r="35" spans="2:4">
      <c r="B35" s="148" t="s">
        <v>46</v>
      </c>
      <c r="C35" s="149">
        <v>0.8</v>
      </c>
      <c r="D35" s="150">
        <v>3.3333333333333333E-2</v>
      </c>
    </row>
    <row r="36" spans="2:4">
      <c r="B36" s="148" t="s">
        <v>105</v>
      </c>
      <c r="C36" s="149">
        <v>0.4</v>
      </c>
      <c r="D36" s="150">
        <v>1.6666666666666666E-2</v>
      </c>
    </row>
    <row r="37" spans="2:4">
      <c r="B37" s="148" t="s">
        <v>57</v>
      </c>
      <c r="C37">
        <v>0.4</v>
      </c>
      <c r="D37" s="150">
        <v>1.6666666666666666E-2</v>
      </c>
    </row>
    <row r="38" spans="2:4">
      <c r="B38" s="148" t="s">
        <v>20</v>
      </c>
      <c r="C38" s="149" t="s">
        <v>20</v>
      </c>
      <c r="D38" s="151" t="s">
        <v>20</v>
      </c>
    </row>
    <row r="39" spans="2:4"/>
    <row r="40" spans="2:4"/>
    <row r="41" spans="2:4"/>
    <row r="42" spans="2:4"/>
    <row r="43" spans="2:4"/>
    <row r="44" spans="2:4"/>
    <row r="45" spans="2:4"/>
  </sheetData>
  <pageMargins left="0.511811024" right="0.511811024" top="0.78740157499999996" bottom="0.78740157499999996" header="0.31496062000000002" footer="0.31496062000000002"/>
  <pageSetup scale="65"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5"/>
  <dimension ref="A1:V35"/>
  <sheetViews>
    <sheetView showGridLines="0" showRowColHeaders="0" zoomScale="85" zoomScaleNormal="85" workbookViewId="0"/>
  </sheetViews>
  <sheetFormatPr defaultColWidth="0" defaultRowHeight="15" customHeight="1" zeroHeight="1"/>
  <cols>
    <col min="1" max="1" width="2.7109375" customWidth="1"/>
    <col min="2" max="9" width="9.140625" customWidth="1"/>
    <col min="10" max="10" width="3.140625" customWidth="1"/>
    <col min="11" max="15" width="9.140625" customWidth="1"/>
    <col min="16" max="21" width="12.7109375" customWidth="1"/>
    <col min="22" max="22" width="2.140625" customWidth="1"/>
    <col min="23" max="16384" width="9.140625" hidden="1"/>
  </cols>
  <sheetData>
    <row r="1" spans="11:21" ht="9.9499999999999993" customHeight="1"/>
    <row r="2" spans="11:21"/>
    <row r="3" spans="11:21"/>
    <row r="4" spans="11:21"/>
    <row r="5" spans="11:21"/>
    <row r="6" spans="11:21" ht="9" customHeight="1"/>
    <row r="7" spans="11:21"/>
    <row r="8" spans="11:21"/>
    <row r="9" spans="11:21"/>
    <row r="10" spans="11:21" ht="15.75">
      <c r="K10" s="172" t="s">
        <v>182</v>
      </c>
      <c r="L10" s="172"/>
      <c r="M10" s="172"/>
      <c r="N10" s="172"/>
      <c r="O10" s="172"/>
      <c r="P10" s="173" t="str">
        <f>'Dados Agendador'!B5</f>
        <v>Teste de rodagem</v>
      </c>
      <c r="Q10" s="173"/>
      <c r="R10" s="173"/>
      <c r="S10" s="173"/>
      <c r="T10" s="173"/>
      <c r="U10" s="173"/>
    </row>
    <row r="11" spans="11:21" ht="15.75">
      <c r="K11" s="172" t="s">
        <v>221</v>
      </c>
      <c r="L11" s="172"/>
      <c r="M11" s="172"/>
      <c r="N11" s="172"/>
      <c r="O11" s="172"/>
      <c r="P11" s="173" t="str">
        <f>'Dados Agendador'!C5</f>
        <v>Chefe de Oficina / Técnico / CQ</v>
      </c>
      <c r="Q11" s="173"/>
      <c r="R11" s="173"/>
      <c r="S11" s="173"/>
      <c r="T11" s="173"/>
      <c r="U11" s="173"/>
    </row>
    <row r="12" spans="11:21" ht="15.75">
      <c r="K12" s="172" t="s">
        <v>183</v>
      </c>
      <c r="L12" s="172"/>
      <c r="M12" s="172"/>
      <c r="N12" s="172"/>
      <c r="O12" s="172"/>
      <c r="P12" s="173">
        <f>'Dados Agendador'!D5</f>
        <v>0.5</v>
      </c>
      <c r="Q12" s="173"/>
      <c r="R12" s="173"/>
      <c r="S12" s="173"/>
      <c r="T12" s="173"/>
      <c r="U12" s="173"/>
    </row>
    <row r="13" spans="11:21" ht="15.75">
      <c r="K13" s="172" t="s">
        <v>203</v>
      </c>
      <c r="L13" s="172"/>
      <c r="M13" s="172"/>
      <c r="N13" s="172"/>
      <c r="O13" s="172"/>
      <c r="P13" s="177">
        <f>'Dados Agendador'!E5</f>
        <v>2.0833333333333332E-2</v>
      </c>
      <c r="Q13" s="173"/>
      <c r="R13" s="173"/>
      <c r="S13" s="173"/>
      <c r="T13" s="173"/>
      <c r="U13" s="173"/>
    </row>
    <row r="14" spans="11:21" ht="15.75">
      <c r="K14" s="172" t="s">
        <v>9</v>
      </c>
      <c r="L14" s="172"/>
      <c r="M14" s="172"/>
      <c r="N14" s="172"/>
      <c r="O14" s="172"/>
      <c r="P14" s="173" t="str">
        <f>'Dados Agendador'!F5</f>
        <v>Como ocorre?</v>
      </c>
      <c r="Q14" s="173"/>
      <c r="R14" s="173"/>
      <c r="S14" s="173"/>
      <c r="T14" s="173"/>
      <c r="U14" s="173"/>
    </row>
    <row r="15" spans="11:21" ht="15.75">
      <c r="K15" s="172" t="s">
        <v>10</v>
      </c>
      <c r="L15" s="172"/>
      <c r="M15" s="172"/>
      <c r="N15" s="172"/>
      <c r="O15" s="172"/>
      <c r="P15" s="173" t="str">
        <f>'Dados Agendador'!G5</f>
        <v>Onde ocorre?</v>
      </c>
      <c r="Q15" s="173"/>
      <c r="R15" s="173"/>
      <c r="S15" s="173"/>
      <c r="T15" s="173"/>
      <c r="U15" s="173"/>
    </row>
    <row r="16" spans="11:21" ht="15.75">
      <c r="K16" s="172" t="s">
        <v>11</v>
      </c>
      <c r="L16" s="172"/>
      <c r="M16" s="172"/>
      <c r="N16" s="172"/>
      <c r="O16" s="172"/>
      <c r="P16" s="173" t="str">
        <f>'Dados Agendador'!H5</f>
        <v>Quando ocorre?</v>
      </c>
      <c r="Q16" s="173"/>
      <c r="R16" s="173"/>
      <c r="S16" s="173"/>
      <c r="T16" s="173"/>
      <c r="U16" s="173"/>
    </row>
    <row r="17" spans="11:21" ht="15.75">
      <c r="K17" s="172" t="s">
        <v>12</v>
      </c>
      <c r="L17" s="172"/>
      <c r="M17" s="172"/>
      <c r="N17" s="172"/>
      <c r="O17" s="172"/>
      <c r="P17" s="173" t="str">
        <f>'Dados Agendador'!I5</f>
        <v>Qual a frequência?</v>
      </c>
      <c r="Q17" s="173"/>
      <c r="R17" s="173"/>
      <c r="S17" s="173"/>
      <c r="T17" s="173"/>
      <c r="U17" s="173"/>
    </row>
    <row r="18" spans="11:21" ht="15.75">
      <c r="K18" s="172" t="s">
        <v>13</v>
      </c>
      <c r="L18" s="172"/>
      <c r="M18" s="172"/>
      <c r="N18" s="172"/>
      <c r="O18" s="172"/>
      <c r="P18" s="173" t="str">
        <f>'Dados Agendador'!J5</f>
        <v>Tipo de barulho?</v>
      </c>
      <c r="Q18" s="173"/>
      <c r="R18" s="173"/>
      <c r="S18" s="173"/>
      <c r="T18" s="173"/>
      <c r="U18" s="173"/>
    </row>
    <row r="19" spans="11:21" ht="15.75">
      <c r="K19" s="172" t="s">
        <v>14</v>
      </c>
      <c r="L19" s="172"/>
      <c r="M19" s="172"/>
      <c r="N19" s="172"/>
      <c r="O19" s="172"/>
      <c r="P19" s="173" t="str">
        <f>'Dados Agendador'!K5</f>
        <v>Acendeu alguma luz no painel?</v>
      </c>
      <c r="Q19" s="173"/>
      <c r="R19" s="173"/>
      <c r="S19" s="173"/>
      <c r="T19" s="173"/>
      <c r="U19" s="173"/>
    </row>
    <row r="20" spans="11:21" ht="15.75">
      <c r="K20" s="172" t="s">
        <v>15</v>
      </c>
      <c r="L20" s="172"/>
      <c r="M20" s="172"/>
      <c r="N20" s="172"/>
      <c r="O20" s="172"/>
      <c r="P20" s="173" t="str">
        <f>'Dados Agendador'!L5</f>
        <v>Sofreu algum impacto e/ou avaria?</v>
      </c>
      <c r="Q20" s="173"/>
      <c r="R20" s="173"/>
      <c r="S20" s="173"/>
      <c r="T20" s="173"/>
      <c r="U20" s="173"/>
    </row>
    <row r="21" spans="11:21" ht="15.75">
      <c r="K21" s="172" t="s">
        <v>16</v>
      </c>
      <c r="L21" s="172"/>
      <c r="M21" s="172"/>
      <c r="N21" s="172"/>
      <c r="O21" s="172"/>
      <c r="P21" s="173" t="str">
        <f>'Dados Agendador'!M5</f>
        <v>-</v>
      </c>
      <c r="Q21" s="173"/>
      <c r="R21" s="173"/>
      <c r="S21" s="173"/>
      <c r="T21" s="173"/>
      <c r="U21" s="173"/>
    </row>
    <row r="22" spans="11:21" ht="6" customHeight="1">
      <c r="K22" s="162"/>
      <c r="L22" s="162"/>
      <c r="M22" s="162"/>
      <c r="N22" s="162"/>
      <c r="O22" s="162"/>
      <c r="P22" s="163"/>
      <c r="Q22" s="163"/>
      <c r="R22" s="163"/>
      <c r="S22" s="163"/>
      <c r="T22" s="163"/>
      <c r="U22" s="163"/>
    </row>
    <row r="23" spans="11:21" ht="15.75">
      <c r="K23" s="174" t="s">
        <v>4</v>
      </c>
      <c r="L23" s="175"/>
      <c r="M23" s="175"/>
      <c r="N23" s="175"/>
      <c r="O23" s="175"/>
      <c r="P23" s="175"/>
      <c r="Q23" s="176"/>
      <c r="R23" s="174" t="s">
        <v>7</v>
      </c>
      <c r="S23" s="176"/>
      <c r="T23" s="174" t="s">
        <v>203</v>
      </c>
      <c r="U23" s="176"/>
    </row>
    <row r="24" spans="11:21" ht="15.75">
      <c r="K24" s="168" t="str">
        <f>IF('Tempo reparo agendador'!B6="","",'Tempo reparo agendador'!B6)</f>
        <v>Amortecedor Dianteiro</v>
      </c>
      <c r="L24" s="169"/>
      <c r="M24" s="169"/>
      <c r="N24" s="169"/>
      <c r="O24" s="169"/>
      <c r="P24" s="169"/>
      <c r="Q24" s="170"/>
      <c r="R24" s="159">
        <f>IF('Tempo reparo agendador'!C6="","",'Tempo reparo agendador'!C6)</f>
        <v>0.9</v>
      </c>
      <c r="S24" s="159"/>
      <c r="T24" s="171">
        <f>IF('Tempo reparo agendador'!D6="","",'Tempo reparo agendador'!D6)</f>
        <v>3.7499999999999999E-2</v>
      </c>
      <c r="U24" s="159"/>
    </row>
    <row r="25" spans="11:21" ht="15.75">
      <c r="K25" s="168" t="str">
        <f>IF('Tempo reparo agendador'!B7="","",'Tempo reparo agendador'!B7)</f>
        <v>Amortecedor Traseiro</v>
      </c>
      <c r="L25" s="169"/>
      <c r="M25" s="169"/>
      <c r="N25" s="169"/>
      <c r="O25" s="169"/>
      <c r="P25" s="169"/>
      <c r="Q25" s="170"/>
      <c r="R25" s="159">
        <f>IF('Tempo reparo agendador'!C7="","",'Tempo reparo agendador'!C7)</f>
        <v>0.5</v>
      </c>
      <c r="S25" s="159"/>
      <c r="T25" s="171">
        <f>IF('Tempo reparo agendador'!D7="","",'Tempo reparo agendador'!D7)</f>
        <v>2.0833333333333332E-2</v>
      </c>
      <c r="U25" s="159"/>
    </row>
    <row r="26" spans="11:21" ht="15.75">
      <c r="K26" s="168" t="str">
        <f>IF('Tempo reparo agendador'!B8="","",'Tempo reparo agendador'!B8)</f>
        <v>Bateria</v>
      </c>
      <c r="L26" s="169"/>
      <c r="M26" s="169"/>
      <c r="N26" s="169"/>
      <c r="O26" s="169"/>
      <c r="P26" s="169"/>
      <c r="Q26" s="170"/>
      <c r="R26" s="159">
        <f>IF('Tempo reparo agendador'!C8="","",'Tempo reparo agendador'!C8)</f>
        <v>0.3</v>
      </c>
      <c r="S26" s="159"/>
      <c r="T26" s="171">
        <f>IF('Tempo reparo agendador'!D8="","",'Tempo reparo agendador'!D8)</f>
        <v>1.2499999999999999E-2</v>
      </c>
      <c r="U26" s="159"/>
    </row>
    <row r="27" spans="11:21" ht="15.75">
      <c r="K27" s="168" t="str">
        <f>IF('Tempo reparo agendador'!B9="","",'Tempo reparo agendador'!B9)</f>
        <v>Bieleta</v>
      </c>
      <c r="L27" s="169"/>
      <c r="M27" s="169"/>
      <c r="N27" s="169"/>
      <c r="O27" s="169"/>
      <c r="P27" s="169"/>
      <c r="Q27" s="170"/>
      <c r="R27" s="159">
        <f>IF('Tempo reparo agendador'!C9="","",'Tempo reparo agendador'!C9)</f>
        <v>0.4</v>
      </c>
      <c r="S27" s="159"/>
      <c r="T27" s="171">
        <f>IF('Tempo reparo agendador'!D9="","",'Tempo reparo agendador'!D9)</f>
        <v>1.6666666666666666E-2</v>
      </c>
      <c r="U27" s="159"/>
    </row>
    <row r="28" spans="11:21" ht="15.75">
      <c r="K28" s="168" t="str">
        <f>IF('Tempo reparo agendador'!B10="","",'Tempo reparo agendador'!B10)</f>
        <v>Carter do motor</v>
      </c>
      <c r="L28" s="169"/>
      <c r="M28" s="169"/>
      <c r="N28" s="169"/>
      <c r="O28" s="169"/>
      <c r="P28" s="169"/>
      <c r="Q28" s="170"/>
      <c r="R28" s="159">
        <f>IF('Tempo reparo agendador'!C10="","",'Tempo reparo agendador'!C10)</f>
        <v>0.8</v>
      </c>
      <c r="S28" s="159"/>
      <c r="T28" s="171">
        <f>IF('Tempo reparo agendador'!D10="","",'Tempo reparo agendador'!D10)</f>
        <v>3.3333333333333333E-2</v>
      </c>
      <c r="U28" s="159"/>
    </row>
    <row r="29" spans="11:21" ht="15.75" customHeight="1">
      <c r="K29" s="168" t="str">
        <f>IF('Tempo reparo agendador'!B11="","",'Tempo reparo agendador'!B11)</f>
        <v>Compressor</v>
      </c>
      <c r="L29" s="169"/>
      <c r="M29" s="169"/>
      <c r="N29" s="169"/>
      <c r="O29" s="169"/>
      <c r="P29" s="169"/>
      <c r="Q29" s="170"/>
      <c r="R29" s="159">
        <f>IF('Tempo reparo agendador'!C11="","",'Tempo reparo agendador'!C11)</f>
        <v>1.3</v>
      </c>
      <c r="S29" s="159"/>
      <c r="T29" s="171">
        <f>IF('Tempo reparo agendador'!D11="","",'Tempo reparo agendador'!D11)</f>
        <v>5.4166666666666669E-2</v>
      </c>
      <c r="U29" s="159"/>
    </row>
    <row r="30" spans="11:21" ht="15.75">
      <c r="K30" s="168" t="str">
        <f>IF('Tempo reparo agendador'!B12="","",'Tempo reparo agendador'!B12)</f>
        <v>Condensador</v>
      </c>
      <c r="L30" s="169"/>
      <c r="M30" s="169"/>
      <c r="N30" s="169"/>
      <c r="O30" s="169"/>
      <c r="P30" s="169"/>
      <c r="Q30" s="170"/>
      <c r="R30" s="159">
        <f>IF('Tempo reparo agendador'!C12="","",'Tempo reparo agendador'!C12)</f>
        <v>0.5</v>
      </c>
      <c r="S30" s="159"/>
      <c r="T30" s="171">
        <f>IF('Tempo reparo agendador'!D12="","",'Tempo reparo agendador'!D12)</f>
        <v>2.0833333333333332E-2</v>
      </c>
      <c r="U30" s="159"/>
    </row>
    <row r="31" spans="11:21" ht="15.75">
      <c r="K31" s="168" t="str">
        <f>IF('Tempo reparo agendador'!B13="","",'Tempo reparo agendador'!B13)</f>
        <v>Conjunto do radiador</v>
      </c>
      <c r="L31" s="169"/>
      <c r="M31" s="169"/>
      <c r="N31" s="169"/>
      <c r="O31" s="169"/>
      <c r="P31" s="169"/>
      <c r="Q31" s="170"/>
      <c r="R31" s="159">
        <f>IF('Tempo reparo agendador'!C13="","",'Tempo reparo agendador'!C13)</f>
        <v>1.6</v>
      </c>
      <c r="S31" s="159"/>
      <c r="T31" s="171">
        <f>IF('Tempo reparo agendador'!D13="","",'Tempo reparo agendador'!D13)</f>
        <v>6.6666666666666666E-2</v>
      </c>
      <c r="U31" s="159"/>
    </row>
    <row r="32" spans="11:21" ht="15.75">
      <c r="K32" s="168" t="str">
        <f>IF('Tempo reparo agendador'!B14="","",'Tempo reparo agendador'!B14)</f>
        <v>Defletor inferior do radiador</v>
      </c>
      <c r="L32" s="169"/>
      <c r="M32" s="169"/>
      <c r="N32" s="169"/>
      <c r="O32" s="169"/>
      <c r="P32" s="169"/>
      <c r="Q32" s="170"/>
      <c r="R32" s="159">
        <f>IF('Tempo reparo agendador'!C14="","",'Tempo reparo agendador'!C14)</f>
        <v>0.2</v>
      </c>
      <c r="S32" s="159"/>
      <c r="T32" s="171">
        <f>IF('Tempo reparo agendador'!D14="","",'Tempo reparo agendador'!D14)</f>
        <v>8.3333333333333332E-3</v>
      </c>
      <c r="U32" s="159"/>
    </row>
    <row r="33" spans="11:22" ht="15.75">
      <c r="K33" s="166"/>
      <c r="L33" s="166"/>
      <c r="M33" s="166"/>
      <c r="N33" s="166"/>
      <c r="O33" s="166"/>
      <c r="P33" s="166"/>
      <c r="Q33" s="166"/>
      <c r="R33" s="166"/>
      <c r="S33" s="166"/>
      <c r="T33" s="167"/>
      <c r="U33" s="166"/>
      <c r="V33" s="154"/>
    </row>
    <row r="34" spans="11:22" ht="15.75" hidden="1">
      <c r="K34" s="166"/>
      <c r="L34" s="166"/>
      <c r="M34" s="166"/>
      <c r="N34" s="166"/>
      <c r="O34" s="166"/>
      <c r="P34" s="166"/>
      <c r="Q34" s="166"/>
      <c r="R34" s="166"/>
      <c r="S34" s="166"/>
      <c r="T34" s="167"/>
      <c r="U34" s="166"/>
      <c r="V34" s="154"/>
    </row>
    <row r="35" spans="11:22" hidden="1"/>
  </sheetData>
  <sheetProtection algorithmName="SHA-512" hashValue="krYfb2cuCHmZaAuCOPCzgRUsvqT53gwQXAYf0pw0K5OsEFNsA9Bc8xAF8uIZIEYE9gkfozAae2PQprN4unkyGA==" saltValue="exO9ntdxqYa/G3+Ds7Lasg==" spinCount="100000" sheet="1" objects="1" scenarios="1"/>
  <mergeCells count="62">
    <mergeCell ref="K10:O10"/>
    <mergeCell ref="P10:U10"/>
    <mergeCell ref="K11:O11"/>
    <mergeCell ref="P11:U11"/>
    <mergeCell ref="K12:O12"/>
    <mergeCell ref="P12:U12"/>
    <mergeCell ref="K13:O13"/>
    <mergeCell ref="P13:U13"/>
    <mergeCell ref="K14:O14"/>
    <mergeCell ref="P14:U14"/>
    <mergeCell ref="K15:O15"/>
    <mergeCell ref="P15:U15"/>
    <mergeCell ref="K16:O16"/>
    <mergeCell ref="P16:U16"/>
    <mergeCell ref="K17:O17"/>
    <mergeCell ref="P17:U17"/>
    <mergeCell ref="K18:O18"/>
    <mergeCell ref="P18:U18"/>
    <mergeCell ref="K24:Q24"/>
    <mergeCell ref="R24:S24"/>
    <mergeCell ref="T24:U24"/>
    <mergeCell ref="K19:O19"/>
    <mergeCell ref="P19:U19"/>
    <mergeCell ref="K20:O20"/>
    <mergeCell ref="P20:U20"/>
    <mergeCell ref="K21:O21"/>
    <mergeCell ref="P21:U21"/>
    <mergeCell ref="K22:O22"/>
    <mergeCell ref="P22:U22"/>
    <mergeCell ref="K23:Q23"/>
    <mergeCell ref="R23:S23"/>
    <mergeCell ref="T23:U23"/>
    <mergeCell ref="K25:Q25"/>
    <mergeCell ref="R25:S25"/>
    <mergeCell ref="T25:U25"/>
    <mergeCell ref="K26:Q26"/>
    <mergeCell ref="R26:S26"/>
    <mergeCell ref="T26:U26"/>
    <mergeCell ref="K27:Q27"/>
    <mergeCell ref="R27:S27"/>
    <mergeCell ref="T27:U27"/>
    <mergeCell ref="K28:Q28"/>
    <mergeCell ref="R28:S28"/>
    <mergeCell ref="T28:U28"/>
    <mergeCell ref="K29:Q29"/>
    <mergeCell ref="R29:S29"/>
    <mergeCell ref="T29:U29"/>
    <mergeCell ref="K30:Q30"/>
    <mergeCell ref="R30:S30"/>
    <mergeCell ref="T30:U30"/>
    <mergeCell ref="K31:Q31"/>
    <mergeCell ref="R31:S31"/>
    <mergeCell ref="T31:U31"/>
    <mergeCell ref="K32:Q32"/>
    <mergeCell ref="R32:S32"/>
    <mergeCell ref="T32:U32"/>
    <mergeCell ref="K33:Q33"/>
    <mergeCell ref="R33:S33"/>
    <mergeCell ref="T33:U33"/>
    <mergeCell ref="K34:Q34"/>
    <mergeCell ref="R34:S34"/>
    <mergeCell ref="T34:U34"/>
  </mergeCells>
  <pageMargins left="0.511811024" right="0.511811024" top="0.78740157499999996" bottom="0.78740157499999996" header="0.31496062000000002" footer="0.31496062000000002"/>
  <pageSetup scale="65" orientation="landscape" r:id="rId1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6"/>
  <dimension ref="A4:M27"/>
  <sheetViews>
    <sheetView showGridLines="0" zoomScaleNormal="100" workbookViewId="0">
      <selection activeCell="D18" sqref="D18"/>
    </sheetView>
  </sheetViews>
  <sheetFormatPr defaultColWidth="0" defaultRowHeight="15"/>
  <cols>
    <col min="1" max="1" width="2.7109375" style="112" customWidth="1"/>
    <col min="2" max="2" width="37.140625" style="112" bestFit="1" customWidth="1"/>
    <col min="3" max="3" width="56.28515625" style="112" bestFit="1" customWidth="1"/>
    <col min="4" max="4" width="14.7109375" style="112" bestFit="1" customWidth="1"/>
    <col min="5" max="5" width="12.7109375" style="112" bestFit="1" customWidth="1"/>
    <col min="6" max="7" width="15" style="112" bestFit="1" customWidth="1"/>
    <col min="8" max="8" width="15.28515625" style="112" bestFit="1" customWidth="1"/>
    <col min="9" max="9" width="17.85546875" style="112" bestFit="1" customWidth="1"/>
    <col min="10" max="13" width="32.42578125" style="112" bestFit="1" customWidth="1"/>
    <col min="14" max="16384" width="9.140625" style="112" hidden="1"/>
  </cols>
  <sheetData>
    <row r="4" spans="2:13">
      <c r="B4" s="111" t="s">
        <v>5</v>
      </c>
      <c r="C4" s="111" t="s">
        <v>6</v>
      </c>
      <c r="D4" s="111" t="s">
        <v>7</v>
      </c>
      <c r="E4" s="111" t="s">
        <v>203</v>
      </c>
      <c r="F4" s="111" t="s">
        <v>9</v>
      </c>
      <c r="G4" s="111" t="s">
        <v>10</v>
      </c>
      <c r="H4" s="111" t="s">
        <v>11</v>
      </c>
      <c r="I4" s="111" t="s">
        <v>12</v>
      </c>
      <c r="J4" s="111" t="s">
        <v>13</v>
      </c>
      <c r="K4" s="111" t="s">
        <v>14</v>
      </c>
      <c r="L4" s="111" t="s">
        <v>15</v>
      </c>
      <c r="M4" s="111" t="s">
        <v>16</v>
      </c>
    </row>
    <row r="5" spans="2:13">
      <c r="B5" s="112" t="s">
        <v>25</v>
      </c>
      <c r="C5" s="112" t="s">
        <v>26</v>
      </c>
      <c r="D5" s="112">
        <v>0.5</v>
      </c>
      <c r="E5" s="113">
        <v>2.0833333333333332E-2</v>
      </c>
      <c r="F5" s="112" t="s">
        <v>216</v>
      </c>
      <c r="G5" s="112" t="s">
        <v>217</v>
      </c>
      <c r="H5" s="112" t="s">
        <v>218</v>
      </c>
      <c r="I5" s="112" t="s">
        <v>22</v>
      </c>
      <c r="J5" s="112" t="s">
        <v>35</v>
      </c>
      <c r="K5" s="112" t="s">
        <v>32</v>
      </c>
      <c r="L5" s="112" t="s">
        <v>23</v>
      </c>
      <c r="M5" s="112" t="s">
        <v>20</v>
      </c>
    </row>
    <row r="6" spans="2:13">
      <c r="B6" s="112" t="s">
        <v>25</v>
      </c>
      <c r="C6" s="112" t="s">
        <v>26</v>
      </c>
      <c r="D6" s="112">
        <v>0.5</v>
      </c>
      <c r="E6" s="113">
        <v>2.0833333333333332E-2</v>
      </c>
      <c r="F6" s="112" t="s">
        <v>216</v>
      </c>
      <c r="G6" s="112" t="s">
        <v>217</v>
      </c>
      <c r="H6" s="112" t="s">
        <v>218</v>
      </c>
      <c r="I6" s="112" t="s">
        <v>22</v>
      </c>
      <c r="J6" s="112" t="s">
        <v>35</v>
      </c>
      <c r="K6" s="112" t="s">
        <v>23</v>
      </c>
      <c r="L6" s="112" t="s">
        <v>20</v>
      </c>
      <c r="M6" s="112" t="s">
        <v>20</v>
      </c>
    </row>
    <row r="7" spans="2:13">
      <c r="B7" s="112" t="s">
        <v>25</v>
      </c>
      <c r="C7" s="112" t="s">
        <v>26</v>
      </c>
      <c r="D7" s="112">
        <v>0.5</v>
      </c>
      <c r="E7" s="113">
        <v>2.0833333333333332E-2</v>
      </c>
      <c r="F7" s="112" t="s">
        <v>216</v>
      </c>
      <c r="G7" s="112" t="s">
        <v>217</v>
      </c>
      <c r="H7" s="112" t="s">
        <v>218</v>
      </c>
      <c r="I7" s="112" t="s">
        <v>22</v>
      </c>
      <c r="J7" s="112" t="s">
        <v>23</v>
      </c>
      <c r="K7" s="112" t="s">
        <v>20</v>
      </c>
      <c r="L7" s="112" t="s">
        <v>20</v>
      </c>
      <c r="M7" s="112" t="s">
        <v>20</v>
      </c>
    </row>
    <row r="8" spans="2:13">
      <c r="B8" s="112" t="s">
        <v>25</v>
      </c>
      <c r="C8" s="112" t="s">
        <v>26</v>
      </c>
      <c r="D8" s="112">
        <v>0.5</v>
      </c>
      <c r="E8" s="113">
        <v>2.0833333333333332E-2</v>
      </c>
      <c r="F8" s="112" t="s">
        <v>216</v>
      </c>
      <c r="G8" s="112" t="s">
        <v>217</v>
      </c>
      <c r="H8" s="112" t="s">
        <v>218</v>
      </c>
      <c r="I8" s="112" t="s">
        <v>22</v>
      </c>
      <c r="J8" s="112" t="s">
        <v>32</v>
      </c>
      <c r="K8" s="112" t="s">
        <v>23</v>
      </c>
      <c r="L8" s="112" t="s">
        <v>20</v>
      </c>
      <c r="M8" s="112" t="s">
        <v>20</v>
      </c>
    </row>
    <row r="9" spans="2:13">
      <c r="B9" s="112" t="s">
        <v>25</v>
      </c>
      <c r="C9" s="112" t="s">
        <v>26</v>
      </c>
      <c r="D9" s="112">
        <v>1</v>
      </c>
      <c r="E9" s="113">
        <v>4.1666666666666664E-2</v>
      </c>
      <c r="F9" s="112" t="s">
        <v>216</v>
      </c>
      <c r="G9" s="112" t="s">
        <v>217</v>
      </c>
      <c r="H9" s="112" t="s">
        <v>218</v>
      </c>
      <c r="I9" s="112" t="s">
        <v>22</v>
      </c>
      <c r="J9" s="112" t="s">
        <v>32</v>
      </c>
      <c r="K9" s="112" t="s">
        <v>23</v>
      </c>
      <c r="L9" s="112" t="s">
        <v>20</v>
      </c>
      <c r="M9" s="112" t="s">
        <v>20</v>
      </c>
    </row>
    <row r="10" spans="2:13">
      <c r="B10" s="112" t="s">
        <v>25</v>
      </c>
      <c r="C10" s="112" t="s">
        <v>26</v>
      </c>
      <c r="D10" s="112">
        <v>1</v>
      </c>
      <c r="E10" s="113">
        <v>4.1666666666666664E-2</v>
      </c>
      <c r="F10" s="112" t="s">
        <v>216</v>
      </c>
      <c r="G10" s="112" t="s">
        <v>217</v>
      </c>
      <c r="H10" s="112" t="s">
        <v>218</v>
      </c>
      <c r="I10" s="112" t="s">
        <v>22</v>
      </c>
      <c r="J10" s="112" t="s">
        <v>32</v>
      </c>
      <c r="K10" s="112" t="s">
        <v>51</v>
      </c>
      <c r="L10" s="112" t="s">
        <v>23</v>
      </c>
      <c r="M10" s="112" t="s">
        <v>20</v>
      </c>
    </row>
    <row r="11" spans="2:13">
      <c r="B11" s="112" t="s">
        <v>37</v>
      </c>
      <c r="C11" s="112" t="s">
        <v>26</v>
      </c>
      <c r="D11" s="112">
        <v>0.5</v>
      </c>
      <c r="E11" s="113">
        <v>2.0833333333333332E-2</v>
      </c>
      <c r="F11" s="112" t="s">
        <v>216</v>
      </c>
      <c r="G11" s="112" t="s">
        <v>217</v>
      </c>
      <c r="H11" s="112" t="s">
        <v>218</v>
      </c>
      <c r="I11" s="112" t="s">
        <v>22</v>
      </c>
      <c r="J11" s="112" t="s">
        <v>35</v>
      </c>
      <c r="K11" s="112" t="s">
        <v>23</v>
      </c>
      <c r="L11" s="112" t="s">
        <v>20</v>
      </c>
      <c r="M11" s="112" t="s">
        <v>20</v>
      </c>
    </row>
    <row r="12" spans="2:13">
      <c r="B12" s="112" t="s">
        <v>37</v>
      </c>
      <c r="C12" s="112" t="s">
        <v>26</v>
      </c>
      <c r="D12" s="112">
        <v>0.5</v>
      </c>
      <c r="E12" s="113">
        <v>2.0833333333333332E-2</v>
      </c>
      <c r="F12" s="112" t="s">
        <v>216</v>
      </c>
      <c r="G12" s="112" t="s">
        <v>217</v>
      </c>
      <c r="H12" s="112" t="s">
        <v>218</v>
      </c>
      <c r="I12" s="112" t="s">
        <v>22</v>
      </c>
      <c r="J12" s="112" t="s">
        <v>32</v>
      </c>
      <c r="K12" s="112" t="s">
        <v>23</v>
      </c>
      <c r="L12" s="112" t="s">
        <v>20</v>
      </c>
      <c r="M12" s="112" t="s">
        <v>20</v>
      </c>
    </row>
    <row r="13" spans="2:13">
      <c r="B13" s="112" t="s">
        <v>37</v>
      </c>
      <c r="C13" s="112" t="s">
        <v>26</v>
      </c>
      <c r="D13" s="112">
        <v>0.5</v>
      </c>
      <c r="E13" s="113">
        <v>2.0833333333333332E-2</v>
      </c>
      <c r="F13" s="112" t="s">
        <v>216</v>
      </c>
      <c r="G13" s="112" t="s">
        <v>217</v>
      </c>
      <c r="H13" s="112" t="s">
        <v>218</v>
      </c>
      <c r="I13" s="112" t="s">
        <v>22</v>
      </c>
      <c r="J13" s="112" t="s">
        <v>32</v>
      </c>
      <c r="K13" s="112" t="s">
        <v>51</v>
      </c>
      <c r="L13" s="112" t="s">
        <v>23</v>
      </c>
      <c r="M13" s="112" t="s">
        <v>20</v>
      </c>
    </row>
    <row r="14" spans="2:13">
      <c r="B14" s="112" t="s">
        <v>37</v>
      </c>
      <c r="C14" s="112" t="s">
        <v>26</v>
      </c>
      <c r="D14" s="112">
        <v>0.7</v>
      </c>
      <c r="E14" s="113">
        <v>2.9166666666666664E-2</v>
      </c>
      <c r="F14" s="112" t="s">
        <v>216</v>
      </c>
      <c r="G14" s="112" t="s">
        <v>217</v>
      </c>
      <c r="H14" s="112" t="s">
        <v>218</v>
      </c>
      <c r="I14" s="112" t="s">
        <v>22</v>
      </c>
      <c r="J14" s="112" t="s">
        <v>32</v>
      </c>
      <c r="K14" s="112" t="s">
        <v>51</v>
      </c>
      <c r="L14" s="112" t="s">
        <v>23</v>
      </c>
      <c r="M14" s="112" t="s">
        <v>20</v>
      </c>
    </row>
    <row r="15" spans="2:13">
      <c r="B15" s="112" t="s">
        <v>18</v>
      </c>
      <c r="C15" s="112" t="s">
        <v>26</v>
      </c>
      <c r="D15" s="112">
        <v>0.2</v>
      </c>
      <c r="E15" s="113">
        <v>8.3333333333333332E-3</v>
      </c>
      <c r="F15" s="112" t="s">
        <v>216</v>
      </c>
      <c r="G15" s="112" t="s">
        <v>217</v>
      </c>
      <c r="H15" s="112" t="s">
        <v>218</v>
      </c>
      <c r="I15" s="112" t="s">
        <v>22</v>
      </c>
      <c r="J15" s="112" t="s">
        <v>32</v>
      </c>
      <c r="K15" s="112" t="s">
        <v>51</v>
      </c>
      <c r="L15" s="112" t="s">
        <v>23</v>
      </c>
      <c r="M15" s="112" t="s">
        <v>20</v>
      </c>
    </row>
    <row r="16" spans="2:13">
      <c r="B16" s="112" t="s">
        <v>18</v>
      </c>
      <c r="C16" s="112" t="s">
        <v>26</v>
      </c>
      <c r="D16" s="112">
        <v>0.2</v>
      </c>
      <c r="E16" s="113">
        <v>8.3333333333333332E-3</v>
      </c>
      <c r="F16" s="112" t="s">
        <v>216</v>
      </c>
      <c r="G16" s="112" t="s">
        <v>217</v>
      </c>
      <c r="H16" s="112" t="s">
        <v>218</v>
      </c>
      <c r="I16" s="112" t="s">
        <v>22</v>
      </c>
      <c r="J16" s="112" t="s">
        <v>32</v>
      </c>
      <c r="K16" s="112" t="s">
        <v>51</v>
      </c>
      <c r="L16" s="112" t="s">
        <v>23</v>
      </c>
      <c r="M16" s="112" t="s">
        <v>223</v>
      </c>
    </row>
    <row r="17" spans="2:13">
      <c r="B17" s="112" t="s">
        <v>18</v>
      </c>
      <c r="C17" s="112" t="s">
        <v>26</v>
      </c>
      <c r="D17" s="112">
        <v>0.5</v>
      </c>
      <c r="E17" s="113">
        <v>2.0833333333333332E-2</v>
      </c>
      <c r="F17" s="112" t="s">
        <v>216</v>
      </c>
      <c r="G17" s="112" t="s">
        <v>217</v>
      </c>
      <c r="H17" s="112" t="s">
        <v>218</v>
      </c>
      <c r="I17" s="112" t="s">
        <v>22</v>
      </c>
      <c r="J17" s="112" t="s">
        <v>35</v>
      </c>
      <c r="K17" s="112" t="s">
        <v>32</v>
      </c>
      <c r="L17" s="112" t="s">
        <v>51</v>
      </c>
      <c r="M17" s="112" t="s">
        <v>23</v>
      </c>
    </row>
    <row r="18" spans="2:13">
      <c r="B18" s="112" t="s">
        <v>18</v>
      </c>
      <c r="C18" s="112" t="s">
        <v>26</v>
      </c>
      <c r="D18" s="112">
        <v>0.5</v>
      </c>
      <c r="E18" s="113">
        <v>2.0833333333333332E-2</v>
      </c>
      <c r="F18" s="112" t="s">
        <v>216</v>
      </c>
      <c r="G18" s="112" t="s">
        <v>217</v>
      </c>
      <c r="H18" s="112" t="s">
        <v>218</v>
      </c>
      <c r="I18" s="112" t="s">
        <v>22</v>
      </c>
      <c r="J18" s="112" t="s">
        <v>35</v>
      </c>
      <c r="K18" s="112" t="s">
        <v>32</v>
      </c>
      <c r="L18" s="112" t="s">
        <v>23</v>
      </c>
      <c r="M18" s="112" t="s">
        <v>20</v>
      </c>
    </row>
    <row r="19" spans="2:13">
      <c r="B19" s="112" t="s">
        <v>18</v>
      </c>
      <c r="C19" s="112" t="s">
        <v>26</v>
      </c>
      <c r="D19" s="112">
        <v>0.5</v>
      </c>
      <c r="E19" s="113">
        <v>2.0833333333333332E-2</v>
      </c>
      <c r="F19" s="112" t="s">
        <v>216</v>
      </c>
      <c r="G19" s="112" t="s">
        <v>217</v>
      </c>
      <c r="H19" s="112" t="s">
        <v>218</v>
      </c>
      <c r="I19" s="112" t="s">
        <v>22</v>
      </c>
      <c r="J19" s="112" t="s">
        <v>32</v>
      </c>
      <c r="K19" s="112" t="s">
        <v>51</v>
      </c>
      <c r="L19" s="112" t="s">
        <v>23</v>
      </c>
      <c r="M19" s="112" t="s">
        <v>20</v>
      </c>
    </row>
    <row r="20" spans="2:13">
      <c r="B20" s="112" t="s">
        <v>18</v>
      </c>
      <c r="C20" s="112" t="s">
        <v>19</v>
      </c>
      <c r="D20" s="112">
        <v>0.3</v>
      </c>
      <c r="E20" s="113">
        <v>1.2499999999999999E-2</v>
      </c>
      <c r="F20" s="112" t="s">
        <v>216</v>
      </c>
      <c r="G20" s="112" t="s">
        <v>217</v>
      </c>
      <c r="H20" s="112" t="s">
        <v>218</v>
      </c>
      <c r="I20" s="112" t="s">
        <v>22</v>
      </c>
      <c r="J20" s="112" t="s">
        <v>23</v>
      </c>
      <c r="K20" s="112" t="s">
        <v>20</v>
      </c>
      <c r="L20" s="112" t="s">
        <v>20</v>
      </c>
      <c r="M20" s="112" t="s">
        <v>20</v>
      </c>
    </row>
    <row r="21" spans="2:13">
      <c r="B21" s="112" t="s">
        <v>18</v>
      </c>
      <c r="C21" s="112" t="s">
        <v>19</v>
      </c>
      <c r="D21" s="112">
        <v>0.3</v>
      </c>
      <c r="E21" s="113">
        <v>1.2499999999999999E-2</v>
      </c>
      <c r="F21" s="112" t="s">
        <v>216</v>
      </c>
      <c r="G21" s="112" t="s">
        <v>217</v>
      </c>
      <c r="H21" s="112" t="s">
        <v>218</v>
      </c>
      <c r="I21" s="112" t="s">
        <v>22</v>
      </c>
      <c r="J21" s="112" t="s">
        <v>32</v>
      </c>
      <c r="K21" s="112" t="s">
        <v>23</v>
      </c>
      <c r="L21" s="112" t="s">
        <v>20</v>
      </c>
      <c r="M21" s="112" t="s">
        <v>20</v>
      </c>
    </row>
    <row r="22" spans="2:13">
      <c r="B22" s="112" t="s">
        <v>18</v>
      </c>
      <c r="C22" s="112" t="s">
        <v>19</v>
      </c>
      <c r="D22" s="112">
        <v>0.5</v>
      </c>
      <c r="E22" s="113">
        <v>2.0833333333333332E-2</v>
      </c>
      <c r="F22" s="112" t="s">
        <v>216</v>
      </c>
      <c r="G22" s="112" t="s">
        <v>217</v>
      </c>
      <c r="H22" s="112" t="s">
        <v>218</v>
      </c>
      <c r="I22" s="112" t="s">
        <v>22</v>
      </c>
      <c r="J22" s="112" t="s">
        <v>35</v>
      </c>
      <c r="K22" s="112" t="s">
        <v>32</v>
      </c>
      <c r="L22" s="112" t="s">
        <v>23</v>
      </c>
      <c r="M22" s="112" t="s">
        <v>20</v>
      </c>
    </row>
    <row r="23" spans="2:13">
      <c r="B23" s="112" t="s">
        <v>18</v>
      </c>
      <c r="C23" s="112" t="s">
        <v>19</v>
      </c>
      <c r="D23" s="112">
        <v>0.5</v>
      </c>
      <c r="E23" s="113">
        <v>2.0833333333333332E-2</v>
      </c>
      <c r="F23" s="112" t="s">
        <v>216</v>
      </c>
      <c r="G23" s="112" t="s">
        <v>217</v>
      </c>
      <c r="H23" s="112" t="s">
        <v>218</v>
      </c>
      <c r="I23" s="112" t="s">
        <v>22</v>
      </c>
      <c r="J23" s="112" t="s">
        <v>23</v>
      </c>
      <c r="K23" s="112" t="s">
        <v>20</v>
      </c>
      <c r="L23" s="112" t="s">
        <v>20</v>
      </c>
      <c r="M23" s="112" t="s">
        <v>20</v>
      </c>
    </row>
    <row r="24" spans="2:13">
      <c r="B24" s="112" t="s">
        <v>18</v>
      </c>
      <c r="C24" s="112" t="s">
        <v>19</v>
      </c>
      <c r="D24" s="112">
        <v>0.5</v>
      </c>
      <c r="E24" s="113">
        <v>2.0833333333333332E-2</v>
      </c>
      <c r="F24" s="112" t="s">
        <v>216</v>
      </c>
      <c r="G24" s="112" t="s">
        <v>217</v>
      </c>
      <c r="H24" s="112" t="s">
        <v>218</v>
      </c>
      <c r="I24" s="112" t="s">
        <v>22</v>
      </c>
      <c r="J24" s="112" t="s">
        <v>32</v>
      </c>
      <c r="K24" s="112" t="s">
        <v>23</v>
      </c>
      <c r="L24" s="112" t="s">
        <v>20</v>
      </c>
      <c r="M24" s="112" t="s">
        <v>20</v>
      </c>
    </row>
    <row r="25" spans="2:13">
      <c r="B25" s="112" t="s">
        <v>18</v>
      </c>
      <c r="C25" s="112" t="s">
        <v>19</v>
      </c>
      <c r="D25" s="112">
        <v>0.5</v>
      </c>
      <c r="E25" s="113">
        <v>2.0833333333333332E-2</v>
      </c>
      <c r="F25" s="112" t="s">
        <v>216</v>
      </c>
      <c r="G25" s="112" t="s">
        <v>217</v>
      </c>
      <c r="H25" s="112" t="s">
        <v>218</v>
      </c>
      <c r="I25" s="112" t="s">
        <v>22</v>
      </c>
      <c r="J25" s="112" t="s">
        <v>32</v>
      </c>
      <c r="K25" s="112" t="s">
        <v>51</v>
      </c>
      <c r="L25" s="112" t="s">
        <v>23</v>
      </c>
      <c r="M25" s="112" t="s">
        <v>20</v>
      </c>
    </row>
    <row r="26" spans="2:13">
      <c r="B26" s="112" t="s">
        <v>18</v>
      </c>
      <c r="C26" s="112" t="s">
        <v>19</v>
      </c>
      <c r="D26" s="112" t="s">
        <v>20</v>
      </c>
      <c r="E26" s="112" t="s">
        <v>20</v>
      </c>
      <c r="F26" s="112" t="s">
        <v>216</v>
      </c>
      <c r="G26" s="112" t="s">
        <v>217</v>
      </c>
      <c r="H26" s="112" t="s">
        <v>218</v>
      </c>
      <c r="I26" s="112" t="s">
        <v>22</v>
      </c>
      <c r="J26" s="112" t="s">
        <v>23</v>
      </c>
      <c r="K26" s="112" t="s">
        <v>20</v>
      </c>
      <c r="L26" s="112" t="s">
        <v>20</v>
      </c>
      <c r="M26" s="112" t="s">
        <v>20</v>
      </c>
    </row>
    <row r="27" spans="2:13">
      <c r="B27" s="112" t="s">
        <v>18</v>
      </c>
      <c r="C27" s="112" t="s">
        <v>19</v>
      </c>
      <c r="D27" s="112" t="s">
        <v>20</v>
      </c>
      <c r="E27" s="112" t="s">
        <v>20</v>
      </c>
      <c r="F27" s="112" t="s">
        <v>216</v>
      </c>
      <c r="G27" s="112" t="s">
        <v>217</v>
      </c>
      <c r="H27" s="112" t="s">
        <v>218</v>
      </c>
      <c r="I27" s="112" t="s">
        <v>22</v>
      </c>
      <c r="J27" s="112" t="s">
        <v>32</v>
      </c>
      <c r="K27" s="112" t="s">
        <v>23</v>
      </c>
      <c r="L27" s="112" t="s">
        <v>20</v>
      </c>
      <c r="M27" s="112" t="s">
        <v>20</v>
      </c>
    </row>
  </sheetData>
  <pageMargins left="0.511811024" right="0.511811024" top="0.78740157499999996" bottom="0.78740157499999996" header="0.31496062000000002" footer="0.31496062000000002"/>
  <pageSetup scale="65" orientation="landscape" r:id="rId2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7"/>
  <dimension ref="B2:U100"/>
  <sheetViews>
    <sheetView zoomScale="80" zoomScaleNormal="80" workbookViewId="0">
      <pane xSplit="4" ySplit="4" topLeftCell="I14" activePane="bottomRight" state="frozen"/>
      <selection pane="topRight" activeCell="D1" sqref="D1"/>
      <selection pane="bottomLeft" activeCell="A5" sqref="A5"/>
      <selection pane="bottomRight" activeCell="J20" sqref="J20:J27"/>
    </sheetView>
  </sheetViews>
  <sheetFormatPr defaultRowHeight="13.5"/>
  <cols>
    <col min="1" max="1" width="2.85546875" style="2" customWidth="1"/>
    <col min="2" max="2" width="13" style="2" bestFit="1" customWidth="1"/>
    <col min="3" max="3" width="55.140625" style="2" bestFit="1" customWidth="1"/>
    <col min="4" max="4" width="73.85546875" style="2" customWidth="1"/>
    <col min="5" max="5" width="25.85546875" style="2" customWidth="1"/>
    <col min="6" max="6" width="32.85546875" style="2" customWidth="1"/>
    <col min="7" max="7" width="10.85546875" style="2" bestFit="1" customWidth="1"/>
    <col min="8" max="8" width="9.140625" style="2"/>
    <col min="9" max="9" width="15.140625" style="2" bestFit="1" customWidth="1"/>
    <col min="10" max="10" width="48" style="2" bestFit="1" customWidth="1"/>
    <col min="11" max="11" width="10.85546875" style="2" bestFit="1" customWidth="1"/>
    <col min="12" max="12" width="9.140625" style="2"/>
    <col min="13" max="13" width="15.140625" style="2" bestFit="1" customWidth="1"/>
    <col min="14" max="14" width="16.7109375" style="2" bestFit="1" customWidth="1"/>
    <col min="15" max="15" width="15.7109375" style="2" bestFit="1" customWidth="1"/>
    <col min="16" max="16" width="17.140625" style="2" bestFit="1" customWidth="1"/>
    <col min="17" max="17" width="18.85546875" style="2" bestFit="1" customWidth="1"/>
    <col min="18" max="21" width="35.140625" style="2" bestFit="1" customWidth="1"/>
    <col min="22" max="16384" width="9.140625" style="2"/>
  </cols>
  <sheetData>
    <row r="2" spans="2:21" ht="18.75" customHeight="1">
      <c r="C2" s="178" t="s">
        <v>0</v>
      </c>
      <c r="D2" s="178"/>
      <c r="E2" s="178"/>
      <c r="F2" s="178"/>
      <c r="G2" s="178"/>
      <c r="H2" s="1"/>
      <c r="I2" s="1"/>
      <c r="J2" s="178" t="s">
        <v>1</v>
      </c>
      <c r="K2" s="178"/>
      <c r="L2" s="178"/>
      <c r="M2" s="39"/>
      <c r="N2" s="178" t="s">
        <v>2</v>
      </c>
      <c r="O2" s="178"/>
      <c r="P2" s="178"/>
      <c r="Q2" s="178"/>
      <c r="R2" s="178"/>
      <c r="S2" s="178"/>
      <c r="T2" s="178"/>
      <c r="U2" s="178"/>
    </row>
    <row r="3" spans="2:21" ht="14.25" thickBot="1"/>
    <row r="4" spans="2:21" s="3" customFormat="1" ht="27">
      <c r="B4" s="33" t="s">
        <v>154</v>
      </c>
      <c r="C4" s="34" t="s">
        <v>3</v>
      </c>
      <c r="D4" s="34" t="s">
        <v>4</v>
      </c>
      <c r="E4" s="35" t="s">
        <v>5</v>
      </c>
      <c r="F4" s="35" t="s">
        <v>6</v>
      </c>
      <c r="G4" s="34" t="s">
        <v>7</v>
      </c>
      <c r="H4" s="34" t="s">
        <v>8</v>
      </c>
      <c r="I4" s="34" t="s">
        <v>203</v>
      </c>
      <c r="J4" s="34" t="s">
        <v>213</v>
      </c>
      <c r="K4" s="34" t="s">
        <v>215</v>
      </c>
      <c r="L4" s="34" t="s">
        <v>8</v>
      </c>
      <c r="M4" s="34" t="s">
        <v>214</v>
      </c>
      <c r="N4" s="141" t="s">
        <v>9</v>
      </c>
      <c r="O4" s="141" t="s">
        <v>10</v>
      </c>
      <c r="P4" s="141" t="s">
        <v>11</v>
      </c>
      <c r="Q4" s="141" t="s">
        <v>12</v>
      </c>
      <c r="R4" s="141" t="s">
        <v>13</v>
      </c>
      <c r="S4" s="141" t="s">
        <v>14</v>
      </c>
      <c r="T4" s="141" t="s">
        <v>15</v>
      </c>
      <c r="U4" s="142" t="s">
        <v>16</v>
      </c>
    </row>
    <row r="5" spans="2:21" ht="12.75" customHeight="1">
      <c r="B5" s="36" t="s">
        <v>155</v>
      </c>
      <c r="C5" s="5" t="s">
        <v>197</v>
      </c>
      <c r="D5" s="5" t="s">
        <v>17</v>
      </c>
      <c r="E5" s="5" t="s">
        <v>18</v>
      </c>
      <c r="F5" s="5" t="s">
        <v>19</v>
      </c>
      <c r="G5" s="6" t="s">
        <v>20</v>
      </c>
      <c r="H5" s="5" t="s">
        <v>20</v>
      </c>
      <c r="I5" s="5" t="s">
        <v>20</v>
      </c>
      <c r="J5" s="5" t="s">
        <v>21</v>
      </c>
      <c r="K5" s="5">
        <v>0.9</v>
      </c>
      <c r="L5" s="5">
        <f>K5*60</f>
        <v>54</v>
      </c>
      <c r="M5" s="133">
        <f t="shared" ref="M5:M6" si="0">(L5/60)/24</f>
        <v>3.7499999999999999E-2</v>
      </c>
      <c r="N5" s="4" t="s">
        <v>216</v>
      </c>
      <c r="O5" s="4" t="s">
        <v>217</v>
      </c>
      <c r="P5" s="4" t="s">
        <v>218</v>
      </c>
      <c r="Q5" s="4" t="s">
        <v>22</v>
      </c>
      <c r="R5" s="4" t="s">
        <v>23</v>
      </c>
      <c r="S5" s="4" t="s">
        <v>20</v>
      </c>
      <c r="T5" s="27" t="s">
        <v>20</v>
      </c>
      <c r="U5" s="43" t="s">
        <v>20</v>
      </c>
    </row>
    <row r="6" spans="2:21" ht="15" customHeight="1">
      <c r="B6" s="36" t="s">
        <v>155</v>
      </c>
      <c r="C6" s="5" t="s">
        <v>197</v>
      </c>
      <c r="D6" s="5" t="s">
        <v>24</v>
      </c>
      <c r="E6" s="5" t="s">
        <v>25</v>
      </c>
      <c r="F6" s="5" t="s">
        <v>26</v>
      </c>
      <c r="G6" s="6">
        <v>0.5</v>
      </c>
      <c r="H6" s="5">
        <f t="shared" ref="H6:H72" si="1">G6*60</f>
        <v>30</v>
      </c>
      <c r="I6" s="133">
        <f t="shared" ref="I6:I72" si="2">(H6/60)/24</f>
        <v>2.0833333333333332E-2</v>
      </c>
      <c r="J6" s="5" t="s">
        <v>27</v>
      </c>
      <c r="K6" s="5">
        <v>0.5</v>
      </c>
      <c r="L6" s="5">
        <f t="shared" ref="L6" si="3">K6*60</f>
        <v>30</v>
      </c>
      <c r="M6" s="133">
        <f t="shared" si="0"/>
        <v>2.0833333333333332E-2</v>
      </c>
      <c r="N6" s="4" t="s">
        <v>216</v>
      </c>
      <c r="O6" s="4" t="s">
        <v>217</v>
      </c>
      <c r="P6" s="4" t="s">
        <v>218</v>
      </c>
      <c r="Q6" s="4" t="s">
        <v>22</v>
      </c>
      <c r="R6" s="4" t="s">
        <v>23</v>
      </c>
      <c r="S6" s="4" t="s">
        <v>20</v>
      </c>
      <c r="T6" s="27" t="s">
        <v>20</v>
      </c>
      <c r="U6" s="43" t="s">
        <v>20</v>
      </c>
    </row>
    <row r="7" spans="2:21" ht="15" customHeight="1">
      <c r="B7" s="36" t="s">
        <v>155</v>
      </c>
      <c r="C7" s="5" t="s">
        <v>197</v>
      </c>
      <c r="D7" s="5" t="s">
        <v>185</v>
      </c>
      <c r="E7" s="5" t="s">
        <v>18</v>
      </c>
      <c r="F7" s="5" t="s">
        <v>19</v>
      </c>
      <c r="G7" s="6" t="s">
        <v>20</v>
      </c>
      <c r="H7" s="5" t="s">
        <v>20</v>
      </c>
      <c r="I7" s="5" t="s">
        <v>20</v>
      </c>
      <c r="J7" s="5" t="s">
        <v>29</v>
      </c>
      <c r="K7" s="5">
        <v>0.7</v>
      </c>
      <c r="L7" s="5">
        <f>K7*60</f>
        <v>42</v>
      </c>
      <c r="M7" s="133">
        <f>(L7/60)/24</f>
        <v>2.9166666666666664E-2</v>
      </c>
      <c r="N7" s="4" t="s">
        <v>216</v>
      </c>
      <c r="O7" s="4" t="s">
        <v>217</v>
      </c>
      <c r="P7" s="4" t="s">
        <v>218</v>
      </c>
      <c r="Q7" s="4" t="s">
        <v>22</v>
      </c>
      <c r="R7" s="4" t="s">
        <v>32</v>
      </c>
      <c r="S7" s="43" t="s">
        <v>23</v>
      </c>
      <c r="T7" s="27" t="s">
        <v>20</v>
      </c>
      <c r="U7" s="27" t="s">
        <v>20</v>
      </c>
    </row>
    <row r="8" spans="2:21" ht="15" customHeight="1">
      <c r="B8" s="36" t="s">
        <v>155</v>
      </c>
      <c r="C8" s="5" t="s">
        <v>197</v>
      </c>
      <c r="D8" s="5" t="s">
        <v>28</v>
      </c>
      <c r="E8" s="5" t="s">
        <v>25</v>
      </c>
      <c r="F8" s="5" t="s">
        <v>26</v>
      </c>
      <c r="G8" s="6">
        <v>0.5</v>
      </c>
      <c r="H8" s="5">
        <f t="shared" si="1"/>
        <v>30</v>
      </c>
      <c r="I8" s="133">
        <f t="shared" si="2"/>
        <v>2.0833333333333332E-2</v>
      </c>
      <c r="J8" s="5" t="s">
        <v>31</v>
      </c>
      <c r="K8" s="5">
        <v>0.4</v>
      </c>
      <c r="L8" s="5">
        <f>K8*60</f>
        <v>24</v>
      </c>
      <c r="M8" s="133">
        <f>(L8/60)/24</f>
        <v>1.6666666666666666E-2</v>
      </c>
      <c r="N8" s="4" t="s">
        <v>216</v>
      </c>
      <c r="O8" s="4" t="s">
        <v>217</v>
      </c>
      <c r="P8" s="4" t="s">
        <v>218</v>
      </c>
      <c r="Q8" s="4" t="s">
        <v>22</v>
      </c>
      <c r="R8" s="4" t="s">
        <v>23</v>
      </c>
      <c r="S8" s="4" t="s">
        <v>20</v>
      </c>
      <c r="T8" s="27" t="s">
        <v>20</v>
      </c>
      <c r="U8" s="43" t="s">
        <v>20</v>
      </c>
    </row>
    <row r="9" spans="2:21" ht="15" customHeight="1">
      <c r="B9" s="36" t="s">
        <v>155</v>
      </c>
      <c r="C9" s="5" t="s">
        <v>197</v>
      </c>
      <c r="D9" s="5" t="s">
        <v>30</v>
      </c>
      <c r="E9" s="5" t="s">
        <v>25</v>
      </c>
      <c r="F9" s="5" t="s">
        <v>26</v>
      </c>
      <c r="G9" s="6">
        <v>0.5</v>
      </c>
      <c r="H9" s="5">
        <f t="shared" si="1"/>
        <v>30</v>
      </c>
      <c r="I9" s="133">
        <f t="shared" si="2"/>
        <v>2.0833333333333332E-2</v>
      </c>
      <c r="J9" s="5" t="s">
        <v>34</v>
      </c>
      <c r="K9" s="5">
        <v>1.2</v>
      </c>
      <c r="L9" s="5">
        <f>K9*60</f>
        <v>72</v>
      </c>
      <c r="M9" s="133">
        <f>(L9/60)/24</f>
        <v>4.9999999999999996E-2</v>
      </c>
      <c r="N9" s="4" t="s">
        <v>216</v>
      </c>
      <c r="O9" s="4" t="s">
        <v>217</v>
      </c>
      <c r="P9" s="4" t="s">
        <v>218</v>
      </c>
      <c r="Q9" s="4" t="s">
        <v>22</v>
      </c>
      <c r="R9" s="4" t="s">
        <v>32</v>
      </c>
      <c r="S9" s="4" t="s">
        <v>23</v>
      </c>
      <c r="T9" s="27" t="s">
        <v>20</v>
      </c>
      <c r="U9" s="43" t="s">
        <v>20</v>
      </c>
    </row>
    <row r="10" spans="2:21" ht="15" customHeight="1">
      <c r="B10" s="36" t="s">
        <v>155</v>
      </c>
      <c r="C10" s="5" t="s">
        <v>197</v>
      </c>
      <c r="D10" s="5" t="s">
        <v>33</v>
      </c>
      <c r="E10" s="5" t="s">
        <v>25</v>
      </c>
      <c r="F10" s="5" t="s">
        <v>26</v>
      </c>
      <c r="G10" s="6">
        <v>0.5</v>
      </c>
      <c r="H10" s="5">
        <f t="shared" si="1"/>
        <v>30</v>
      </c>
      <c r="I10" s="133">
        <f t="shared" si="2"/>
        <v>2.0833333333333332E-2</v>
      </c>
      <c r="J10" s="27" t="s">
        <v>20</v>
      </c>
      <c r="K10" s="27" t="s">
        <v>20</v>
      </c>
      <c r="L10" s="27" t="s">
        <v>20</v>
      </c>
      <c r="M10" s="27" t="s">
        <v>20</v>
      </c>
      <c r="N10" s="4" t="s">
        <v>216</v>
      </c>
      <c r="O10" s="4" t="s">
        <v>217</v>
      </c>
      <c r="P10" s="4" t="s">
        <v>218</v>
      </c>
      <c r="Q10" s="4" t="s">
        <v>22</v>
      </c>
      <c r="R10" s="4" t="s">
        <v>35</v>
      </c>
      <c r="S10" s="4" t="s">
        <v>23</v>
      </c>
      <c r="T10" s="27" t="s">
        <v>20</v>
      </c>
      <c r="U10" s="43" t="s">
        <v>20</v>
      </c>
    </row>
    <row r="11" spans="2:21" ht="15" customHeight="1">
      <c r="B11" s="36" t="s">
        <v>155</v>
      </c>
      <c r="C11" s="5" t="s">
        <v>197</v>
      </c>
      <c r="D11" s="5" t="s">
        <v>36</v>
      </c>
      <c r="E11" s="5" t="s">
        <v>37</v>
      </c>
      <c r="F11" s="5" t="s">
        <v>26</v>
      </c>
      <c r="G11" s="6">
        <v>0.5</v>
      </c>
      <c r="H11" s="5">
        <f t="shared" si="1"/>
        <v>30</v>
      </c>
      <c r="I11" s="133">
        <f t="shared" si="2"/>
        <v>2.0833333333333332E-2</v>
      </c>
      <c r="J11" s="27" t="s">
        <v>20</v>
      </c>
      <c r="K11" s="27" t="s">
        <v>20</v>
      </c>
      <c r="L11" s="27" t="s">
        <v>20</v>
      </c>
      <c r="M11" s="27" t="s">
        <v>20</v>
      </c>
      <c r="N11" s="4" t="s">
        <v>216</v>
      </c>
      <c r="O11" s="4" t="s">
        <v>217</v>
      </c>
      <c r="P11" s="4" t="s">
        <v>218</v>
      </c>
      <c r="Q11" s="4" t="s">
        <v>22</v>
      </c>
      <c r="R11" s="4" t="s">
        <v>32</v>
      </c>
      <c r="S11" s="4" t="s">
        <v>23</v>
      </c>
      <c r="T11" s="27" t="s">
        <v>20</v>
      </c>
      <c r="U11" s="43" t="s">
        <v>20</v>
      </c>
    </row>
    <row r="12" spans="2:21" ht="15" customHeight="1">
      <c r="B12" s="36" t="s">
        <v>155</v>
      </c>
      <c r="C12" s="5" t="s">
        <v>197</v>
      </c>
      <c r="D12" s="5" t="s">
        <v>38</v>
      </c>
      <c r="E12" s="5" t="s">
        <v>37</v>
      </c>
      <c r="F12" s="5" t="s">
        <v>26</v>
      </c>
      <c r="G12" s="6">
        <v>0.5</v>
      </c>
      <c r="H12" s="5">
        <f t="shared" si="1"/>
        <v>30</v>
      </c>
      <c r="I12" s="133">
        <f t="shared" si="2"/>
        <v>2.0833333333333332E-2</v>
      </c>
      <c r="J12" s="27" t="s">
        <v>20</v>
      </c>
      <c r="K12" s="27" t="s">
        <v>20</v>
      </c>
      <c r="L12" s="27" t="s">
        <v>20</v>
      </c>
      <c r="M12" s="27" t="s">
        <v>20</v>
      </c>
      <c r="N12" s="4" t="s">
        <v>216</v>
      </c>
      <c r="O12" s="4" t="s">
        <v>217</v>
      </c>
      <c r="P12" s="4" t="s">
        <v>218</v>
      </c>
      <c r="Q12" s="4" t="s">
        <v>22</v>
      </c>
      <c r="R12" s="4" t="s">
        <v>35</v>
      </c>
      <c r="S12" s="4" t="s">
        <v>23</v>
      </c>
      <c r="T12" s="27" t="s">
        <v>20</v>
      </c>
      <c r="U12" s="43" t="s">
        <v>20</v>
      </c>
    </row>
    <row r="13" spans="2:21" ht="15" customHeight="1">
      <c r="B13" s="36" t="s">
        <v>155</v>
      </c>
      <c r="C13" s="8" t="s">
        <v>198</v>
      </c>
      <c r="D13" s="8" t="s">
        <v>39</v>
      </c>
      <c r="E13" s="8" t="s">
        <v>25</v>
      </c>
      <c r="F13" s="8" t="s">
        <v>26</v>
      </c>
      <c r="G13" s="8">
        <v>0.5</v>
      </c>
      <c r="H13" s="8">
        <f t="shared" si="1"/>
        <v>30</v>
      </c>
      <c r="I13" s="134">
        <f t="shared" si="2"/>
        <v>2.0833333333333332E-2</v>
      </c>
      <c r="J13" s="8" t="s">
        <v>40</v>
      </c>
      <c r="K13" s="8">
        <v>0.5</v>
      </c>
      <c r="L13" s="8">
        <f>K13*60</f>
        <v>30</v>
      </c>
      <c r="M13" s="134">
        <f t="shared" ref="M13:M16" si="4">(L13/60)/24</f>
        <v>2.0833333333333332E-2</v>
      </c>
      <c r="N13" s="4" t="s">
        <v>216</v>
      </c>
      <c r="O13" s="4" t="s">
        <v>217</v>
      </c>
      <c r="P13" s="4" t="s">
        <v>218</v>
      </c>
      <c r="Q13" s="4" t="s">
        <v>22</v>
      </c>
      <c r="R13" s="4" t="s">
        <v>35</v>
      </c>
      <c r="S13" s="4" t="s">
        <v>23</v>
      </c>
      <c r="T13" s="27" t="s">
        <v>20</v>
      </c>
      <c r="U13" s="43" t="s">
        <v>20</v>
      </c>
    </row>
    <row r="14" spans="2:21" ht="15" customHeight="1">
      <c r="B14" s="36" t="s">
        <v>155</v>
      </c>
      <c r="C14" s="8" t="s">
        <v>198</v>
      </c>
      <c r="D14" s="8" t="s">
        <v>41</v>
      </c>
      <c r="E14" s="8" t="s">
        <v>25</v>
      </c>
      <c r="F14" s="8" t="s">
        <v>26</v>
      </c>
      <c r="G14" s="8">
        <v>0.5</v>
      </c>
      <c r="H14" s="8">
        <f t="shared" si="1"/>
        <v>30</v>
      </c>
      <c r="I14" s="134">
        <f t="shared" si="2"/>
        <v>2.0833333333333332E-2</v>
      </c>
      <c r="J14" s="8" t="s">
        <v>42</v>
      </c>
      <c r="K14" s="8">
        <v>1</v>
      </c>
      <c r="L14" s="8">
        <f>K14*60</f>
        <v>60</v>
      </c>
      <c r="M14" s="134">
        <f t="shared" si="4"/>
        <v>4.1666666666666664E-2</v>
      </c>
      <c r="N14" s="4" t="s">
        <v>216</v>
      </c>
      <c r="O14" s="4" t="s">
        <v>217</v>
      </c>
      <c r="P14" s="4" t="s">
        <v>218</v>
      </c>
      <c r="Q14" s="4" t="s">
        <v>22</v>
      </c>
      <c r="R14" s="4" t="s">
        <v>23</v>
      </c>
      <c r="S14" s="4" t="s">
        <v>20</v>
      </c>
      <c r="T14" s="27" t="s">
        <v>20</v>
      </c>
      <c r="U14" s="43" t="s">
        <v>20</v>
      </c>
    </row>
    <row r="15" spans="2:21" ht="15" customHeight="1">
      <c r="B15" s="36" t="s">
        <v>155</v>
      </c>
      <c r="C15" s="8" t="s">
        <v>198</v>
      </c>
      <c r="D15" s="8" t="s">
        <v>43</v>
      </c>
      <c r="E15" s="8" t="s">
        <v>25</v>
      </c>
      <c r="F15" s="8" t="s">
        <v>26</v>
      </c>
      <c r="G15" s="8">
        <v>0.5</v>
      </c>
      <c r="H15" s="8">
        <f t="shared" si="1"/>
        <v>30</v>
      </c>
      <c r="I15" s="134">
        <f t="shared" si="2"/>
        <v>2.0833333333333332E-2</v>
      </c>
      <c r="J15" s="8" t="s">
        <v>44</v>
      </c>
      <c r="K15" s="8">
        <v>1.2</v>
      </c>
      <c r="L15" s="8">
        <f>K15*60</f>
        <v>72</v>
      </c>
      <c r="M15" s="134">
        <f t="shared" si="4"/>
        <v>4.9999999999999996E-2</v>
      </c>
      <c r="N15" s="4" t="s">
        <v>216</v>
      </c>
      <c r="O15" s="4" t="s">
        <v>217</v>
      </c>
      <c r="P15" s="4" t="s">
        <v>218</v>
      </c>
      <c r="Q15" s="4" t="s">
        <v>22</v>
      </c>
      <c r="R15" s="4" t="s">
        <v>32</v>
      </c>
      <c r="S15" s="4" t="s">
        <v>23</v>
      </c>
      <c r="T15" s="27" t="s">
        <v>20</v>
      </c>
      <c r="U15" s="43" t="s">
        <v>20</v>
      </c>
    </row>
    <row r="16" spans="2:21" ht="15" customHeight="1">
      <c r="B16" s="36" t="s">
        <v>155</v>
      </c>
      <c r="C16" s="8" t="s">
        <v>198</v>
      </c>
      <c r="D16" s="8" t="s">
        <v>45</v>
      </c>
      <c r="E16" s="8" t="s">
        <v>25</v>
      </c>
      <c r="F16" s="8" t="s">
        <v>26</v>
      </c>
      <c r="G16" s="8">
        <v>0.5</v>
      </c>
      <c r="H16" s="8">
        <f t="shared" si="1"/>
        <v>30</v>
      </c>
      <c r="I16" s="134">
        <f t="shared" si="2"/>
        <v>2.0833333333333332E-2</v>
      </c>
      <c r="J16" s="8" t="s">
        <v>46</v>
      </c>
      <c r="K16" s="8">
        <v>0.8</v>
      </c>
      <c r="L16" s="8">
        <f>K16*60</f>
        <v>48</v>
      </c>
      <c r="M16" s="134">
        <f t="shared" si="4"/>
        <v>3.3333333333333333E-2</v>
      </c>
      <c r="N16" s="4" t="s">
        <v>216</v>
      </c>
      <c r="O16" s="4" t="s">
        <v>217</v>
      </c>
      <c r="P16" s="4" t="s">
        <v>218</v>
      </c>
      <c r="Q16" s="4" t="s">
        <v>22</v>
      </c>
      <c r="R16" s="4" t="s">
        <v>32</v>
      </c>
      <c r="S16" s="4" t="s">
        <v>23</v>
      </c>
      <c r="T16" s="27" t="s">
        <v>20</v>
      </c>
      <c r="U16" s="43" t="s">
        <v>20</v>
      </c>
    </row>
    <row r="17" spans="2:21" ht="15" customHeight="1">
      <c r="B17" s="36" t="s">
        <v>155</v>
      </c>
      <c r="C17" s="8" t="s">
        <v>198</v>
      </c>
      <c r="D17" s="8" t="s">
        <v>47</v>
      </c>
      <c r="E17" s="8" t="s">
        <v>25</v>
      </c>
      <c r="F17" s="8" t="s">
        <v>26</v>
      </c>
      <c r="G17" s="8">
        <v>0.5</v>
      </c>
      <c r="H17" s="8">
        <f t="shared" si="1"/>
        <v>30</v>
      </c>
      <c r="I17" s="134">
        <f t="shared" si="2"/>
        <v>2.0833333333333332E-2</v>
      </c>
      <c r="J17" s="27" t="s">
        <v>20</v>
      </c>
      <c r="K17" s="27" t="s">
        <v>20</v>
      </c>
      <c r="L17" s="27" t="s">
        <v>20</v>
      </c>
      <c r="M17" s="27" t="s">
        <v>20</v>
      </c>
      <c r="N17" s="4" t="s">
        <v>216</v>
      </c>
      <c r="O17" s="4" t="s">
        <v>217</v>
      </c>
      <c r="P17" s="4" t="s">
        <v>218</v>
      </c>
      <c r="Q17" s="4" t="s">
        <v>22</v>
      </c>
      <c r="R17" s="4" t="s">
        <v>23</v>
      </c>
      <c r="S17" s="4" t="s">
        <v>20</v>
      </c>
      <c r="T17" s="27" t="s">
        <v>20</v>
      </c>
      <c r="U17" s="43" t="s">
        <v>20</v>
      </c>
    </row>
    <row r="18" spans="2:21" ht="15" customHeight="1">
      <c r="B18" s="36" t="s">
        <v>155</v>
      </c>
      <c r="C18" s="8" t="s">
        <v>198</v>
      </c>
      <c r="D18" s="8" t="s">
        <v>36</v>
      </c>
      <c r="E18" s="8" t="s">
        <v>37</v>
      </c>
      <c r="F18" s="8" t="s">
        <v>26</v>
      </c>
      <c r="G18" s="8">
        <v>0.5</v>
      </c>
      <c r="H18" s="8">
        <f t="shared" si="1"/>
        <v>30</v>
      </c>
      <c r="I18" s="134">
        <f t="shared" si="2"/>
        <v>2.0833333333333332E-2</v>
      </c>
      <c r="J18" s="27" t="s">
        <v>20</v>
      </c>
      <c r="K18" s="27" t="s">
        <v>20</v>
      </c>
      <c r="L18" s="27" t="s">
        <v>20</v>
      </c>
      <c r="M18" s="27" t="s">
        <v>20</v>
      </c>
      <c r="N18" s="4" t="s">
        <v>216</v>
      </c>
      <c r="O18" s="4" t="s">
        <v>217</v>
      </c>
      <c r="P18" s="4" t="s">
        <v>218</v>
      </c>
      <c r="Q18" s="4" t="s">
        <v>22</v>
      </c>
      <c r="R18" s="4" t="s">
        <v>32</v>
      </c>
      <c r="S18" s="4" t="s">
        <v>23</v>
      </c>
      <c r="T18" s="27" t="s">
        <v>20</v>
      </c>
      <c r="U18" s="43" t="s">
        <v>20</v>
      </c>
    </row>
    <row r="19" spans="2:21" ht="15" customHeight="1">
      <c r="B19" s="36" t="s">
        <v>155</v>
      </c>
      <c r="C19" s="8" t="s">
        <v>198</v>
      </c>
      <c r="D19" s="8" t="s">
        <v>48</v>
      </c>
      <c r="E19" s="8" t="s">
        <v>25</v>
      </c>
      <c r="F19" s="8" t="s">
        <v>26</v>
      </c>
      <c r="G19" s="8">
        <v>0.5</v>
      </c>
      <c r="H19" s="8">
        <f t="shared" si="1"/>
        <v>30</v>
      </c>
      <c r="I19" s="134">
        <f t="shared" si="2"/>
        <v>2.0833333333333332E-2</v>
      </c>
      <c r="J19" s="27" t="s">
        <v>20</v>
      </c>
      <c r="K19" s="27" t="s">
        <v>20</v>
      </c>
      <c r="L19" s="27" t="s">
        <v>20</v>
      </c>
      <c r="M19" s="27" t="s">
        <v>20</v>
      </c>
      <c r="N19" s="4" t="s">
        <v>216</v>
      </c>
      <c r="O19" s="4" t="s">
        <v>217</v>
      </c>
      <c r="P19" s="4" t="s">
        <v>218</v>
      </c>
      <c r="Q19" s="4" t="s">
        <v>22</v>
      </c>
      <c r="R19" s="4" t="s">
        <v>32</v>
      </c>
      <c r="S19" s="4" t="s">
        <v>23</v>
      </c>
      <c r="T19" s="27" t="s">
        <v>20</v>
      </c>
      <c r="U19" s="43" t="s">
        <v>20</v>
      </c>
    </row>
    <row r="20" spans="2:21" ht="13.5" customHeight="1">
      <c r="B20" s="36" t="s">
        <v>155</v>
      </c>
      <c r="C20" s="9" t="s">
        <v>199</v>
      </c>
      <c r="D20" s="9" t="s">
        <v>49</v>
      </c>
      <c r="E20" s="9" t="s">
        <v>18</v>
      </c>
      <c r="F20" s="9" t="s">
        <v>19</v>
      </c>
      <c r="G20" s="9">
        <v>0.5</v>
      </c>
      <c r="H20" s="9">
        <f t="shared" si="1"/>
        <v>30</v>
      </c>
      <c r="I20" s="135">
        <f t="shared" si="2"/>
        <v>2.0833333333333332E-2</v>
      </c>
      <c r="J20" s="10" t="s">
        <v>50</v>
      </c>
      <c r="K20" s="10">
        <v>1.6</v>
      </c>
      <c r="L20" s="10">
        <f t="shared" ref="L20:L27" si="5">K20*60</f>
        <v>96</v>
      </c>
      <c r="M20" s="136">
        <f t="shared" ref="M20:M27" si="6">(L20/60)/24</f>
        <v>6.6666666666666666E-2</v>
      </c>
      <c r="N20" s="4" t="s">
        <v>216</v>
      </c>
      <c r="O20" s="4" t="s">
        <v>217</v>
      </c>
      <c r="P20" s="4" t="s">
        <v>218</v>
      </c>
      <c r="Q20" s="4" t="s">
        <v>22</v>
      </c>
      <c r="R20" s="4" t="s">
        <v>32</v>
      </c>
      <c r="S20" s="4" t="s">
        <v>51</v>
      </c>
      <c r="T20" s="4" t="s">
        <v>23</v>
      </c>
      <c r="U20" s="43" t="s">
        <v>20</v>
      </c>
    </row>
    <row r="21" spans="2:21">
      <c r="B21" s="36" t="s">
        <v>155</v>
      </c>
      <c r="C21" s="9" t="s">
        <v>199</v>
      </c>
      <c r="D21" s="9" t="s">
        <v>52</v>
      </c>
      <c r="E21" s="9" t="s">
        <v>18</v>
      </c>
      <c r="F21" s="9" t="s">
        <v>19</v>
      </c>
      <c r="G21" s="9">
        <v>0.5</v>
      </c>
      <c r="H21" s="9">
        <f t="shared" si="1"/>
        <v>30</v>
      </c>
      <c r="I21" s="135">
        <f t="shared" si="2"/>
        <v>2.0833333333333332E-2</v>
      </c>
      <c r="J21" s="10" t="s">
        <v>53</v>
      </c>
      <c r="K21" s="10">
        <v>0.2</v>
      </c>
      <c r="L21" s="10">
        <f t="shared" si="5"/>
        <v>12</v>
      </c>
      <c r="M21" s="136">
        <f t="shared" si="6"/>
        <v>8.3333333333333332E-3</v>
      </c>
      <c r="N21" s="4" t="s">
        <v>216</v>
      </c>
      <c r="O21" s="4" t="s">
        <v>217</v>
      </c>
      <c r="P21" s="4" t="s">
        <v>218</v>
      </c>
      <c r="Q21" s="4" t="s">
        <v>22</v>
      </c>
      <c r="R21" s="4" t="s">
        <v>32</v>
      </c>
      <c r="S21" s="4" t="s">
        <v>51</v>
      </c>
      <c r="T21" s="4" t="s">
        <v>23</v>
      </c>
      <c r="U21" s="43" t="s">
        <v>20</v>
      </c>
    </row>
    <row r="22" spans="2:21">
      <c r="B22" s="36" t="s">
        <v>155</v>
      </c>
      <c r="C22" s="9" t="s">
        <v>199</v>
      </c>
      <c r="D22" s="9" t="s">
        <v>54</v>
      </c>
      <c r="E22" s="9" t="s">
        <v>18</v>
      </c>
      <c r="F22" s="9" t="s">
        <v>19</v>
      </c>
      <c r="G22" s="9">
        <v>0.5</v>
      </c>
      <c r="H22" s="9">
        <f t="shared" si="1"/>
        <v>30</v>
      </c>
      <c r="I22" s="135">
        <f t="shared" si="2"/>
        <v>2.0833333333333332E-2</v>
      </c>
      <c r="J22" s="10" t="s">
        <v>55</v>
      </c>
      <c r="K22" s="10">
        <v>0.5</v>
      </c>
      <c r="L22" s="10">
        <f t="shared" si="5"/>
        <v>30</v>
      </c>
      <c r="M22" s="136">
        <f t="shared" si="6"/>
        <v>2.0833333333333332E-2</v>
      </c>
      <c r="N22" s="4" t="s">
        <v>216</v>
      </c>
      <c r="O22" s="4" t="s">
        <v>217</v>
      </c>
      <c r="P22" s="4" t="s">
        <v>218</v>
      </c>
      <c r="Q22" s="4" t="s">
        <v>22</v>
      </c>
      <c r="R22" s="4" t="s">
        <v>32</v>
      </c>
      <c r="S22" s="4" t="s">
        <v>51</v>
      </c>
      <c r="T22" s="4" t="s">
        <v>23</v>
      </c>
      <c r="U22" s="43" t="s">
        <v>20</v>
      </c>
    </row>
    <row r="23" spans="2:21">
      <c r="B23" s="36" t="s">
        <v>155</v>
      </c>
      <c r="C23" s="9" t="s">
        <v>199</v>
      </c>
      <c r="D23" s="9" t="s">
        <v>56</v>
      </c>
      <c r="E23" s="9" t="s">
        <v>18</v>
      </c>
      <c r="F23" s="9" t="s">
        <v>26</v>
      </c>
      <c r="G23" s="9">
        <v>0.2</v>
      </c>
      <c r="H23" s="9">
        <f t="shared" si="1"/>
        <v>12</v>
      </c>
      <c r="I23" s="135">
        <f t="shared" si="2"/>
        <v>8.3333333333333332E-3</v>
      </c>
      <c r="J23" s="10" t="s">
        <v>57</v>
      </c>
      <c r="K23" s="10">
        <v>0.4</v>
      </c>
      <c r="L23" s="10">
        <f t="shared" si="5"/>
        <v>24</v>
      </c>
      <c r="M23" s="136">
        <f t="shared" si="6"/>
        <v>1.6666666666666666E-2</v>
      </c>
      <c r="N23" s="4" t="s">
        <v>216</v>
      </c>
      <c r="O23" s="4" t="s">
        <v>217</v>
      </c>
      <c r="P23" s="4" t="s">
        <v>218</v>
      </c>
      <c r="Q23" s="4" t="s">
        <v>22</v>
      </c>
      <c r="R23" s="4" t="s">
        <v>32</v>
      </c>
      <c r="S23" s="4" t="s">
        <v>51</v>
      </c>
      <c r="T23" s="4" t="s">
        <v>23</v>
      </c>
      <c r="U23" s="43" t="s">
        <v>20</v>
      </c>
    </row>
    <row r="24" spans="2:21">
      <c r="B24" s="36" t="s">
        <v>155</v>
      </c>
      <c r="C24" s="9" t="s">
        <v>199</v>
      </c>
      <c r="D24" s="9" t="s">
        <v>58</v>
      </c>
      <c r="E24" s="9" t="s">
        <v>18</v>
      </c>
      <c r="F24" s="9" t="s">
        <v>26</v>
      </c>
      <c r="G24" s="9">
        <v>0.2</v>
      </c>
      <c r="H24" s="9">
        <f t="shared" si="1"/>
        <v>12</v>
      </c>
      <c r="I24" s="135">
        <f t="shared" si="2"/>
        <v>8.3333333333333332E-3</v>
      </c>
      <c r="J24" s="10" t="s">
        <v>59</v>
      </c>
      <c r="K24" s="10">
        <v>0.2</v>
      </c>
      <c r="L24" s="10">
        <f t="shared" si="5"/>
        <v>12</v>
      </c>
      <c r="M24" s="136">
        <f t="shared" si="6"/>
        <v>8.3333333333333332E-3</v>
      </c>
      <c r="N24" s="4" t="s">
        <v>216</v>
      </c>
      <c r="O24" s="4" t="s">
        <v>217</v>
      </c>
      <c r="P24" s="4" t="s">
        <v>218</v>
      </c>
      <c r="Q24" s="4" t="s">
        <v>22</v>
      </c>
      <c r="R24" s="4" t="s">
        <v>32</v>
      </c>
      <c r="S24" s="4" t="s">
        <v>51</v>
      </c>
      <c r="T24" s="4" t="s">
        <v>23</v>
      </c>
      <c r="U24" s="43" t="s">
        <v>20</v>
      </c>
    </row>
    <row r="25" spans="2:21">
      <c r="B25" s="36" t="s">
        <v>155</v>
      </c>
      <c r="C25" s="9" t="s">
        <v>199</v>
      </c>
      <c r="D25" s="9" t="s">
        <v>60</v>
      </c>
      <c r="E25" s="9" t="s">
        <v>18</v>
      </c>
      <c r="F25" s="9" t="s">
        <v>26</v>
      </c>
      <c r="G25" s="9">
        <v>0.2</v>
      </c>
      <c r="H25" s="9">
        <f t="shared" si="1"/>
        <v>12</v>
      </c>
      <c r="I25" s="135">
        <f t="shared" si="2"/>
        <v>8.3333333333333332E-3</v>
      </c>
      <c r="J25" s="10" t="s">
        <v>61</v>
      </c>
      <c r="K25" s="10">
        <v>6</v>
      </c>
      <c r="L25" s="10">
        <f t="shared" si="5"/>
        <v>360</v>
      </c>
      <c r="M25" s="136">
        <f t="shared" si="6"/>
        <v>0.25</v>
      </c>
      <c r="N25" s="4" t="s">
        <v>216</v>
      </c>
      <c r="O25" s="4" t="s">
        <v>217</v>
      </c>
      <c r="P25" s="4" t="s">
        <v>218</v>
      </c>
      <c r="Q25" s="4" t="s">
        <v>22</v>
      </c>
      <c r="R25" s="4" t="s">
        <v>32</v>
      </c>
      <c r="S25" s="4" t="s">
        <v>51</v>
      </c>
      <c r="T25" s="4" t="s">
        <v>23</v>
      </c>
      <c r="U25" s="43" t="s">
        <v>20</v>
      </c>
    </row>
    <row r="26" spans="2:21">
      <c r="B26" s="36" t="s">
        <v>155</v>
      </c>
      <c r="C26" s="9" t="s">
        <v>199</v>
      </c>
      <c r="D26" s="9" t="s">
        <v>62</v>
      </c>
      <c r="E26" s="9" t="s">
        <v>18</v>
      </c>
      <c r="F26" s="9" t="s">
        <v>26</v>
      </c>
      <c r="G26" s="9">
        <v>0.5</v>
      </c>
      <c r="H26" s="10">
        <f t="shared" si="1"/>
        <v>30</v>
      </c>
      <c r="I26" s="136">
        <f t="shared" si="2"/>
        <v>2.0833333333333332E-2</v>
      </c>
      <c r="J26" s="10" t="s">
        <v>63</v>
      </c>
      <c r="K26" s="10">
        <v>11</v>
      </c>
      <c r="L26" s="10">
        <f t="shared" si="5"/>
        <v>660</v>
      </c>
      <c r="M26" s="136">
        <f t="shared" si="6"/>
        <v>0.45833333333333331</v>
      </c>
      <c r="N26" s="4" t="s">
        <v>216</v>
      </c>
      <c r="O26" s="4" t="s">
        <v>217</v>
      </c>
      <c r="P26" s="4" t="s">
        <v>218</v>
      </c>
      <c r="Q26" s="4" t="s">
        <v>22</v>
      </c>
      <c r="R26" s="4" t="s">
        <v>32</v>
      </c>
      <c r="S26" s="4" t="s">
        <v>51</v>
      </c>
      <c r="T26" s="4" t="s">
        <v>23</v>
      </c>
      <c r="U26" s="43" t="s">
        <v>20</v>
      </c>
    </row>
    <row r="27" spans="2:21">
      <c r="B27" s="36" t="s">
        <v>155</v>
      </c>
      <c r="C27" s="9" t="s">
        <v>199</v>
      </c>
      <c r="D27" s="9" t="s">
        <v>64</v>
      </c>
      <c r="E27" s="9" t="s">
        <v>18</v>
      </c>
      <c r="F27" s="9" t="s">
        <v>26</v>
      </c>
      <c r="G27" s="9">
        <v>0.2</v>
      </c>
      <c r="H27" s="9">
        <f t="shared" si="1"/>
        <v>12</v>
      </c>
      <c r="I27" s="135">
        <f t="shared" si="2"/>
        <v>8.3333333333333332E-3</v>
      </c>
      <c r="J27" s="10" t="s">
        <v>65</v>
      </c>
      <c r="K27" s="10">
        <v>0.8</v>
      </c>
      <c r="L27" s="10">
        <f t="shared" si="5"/>
        <v>48</v>
      </c>
      <c r="M27" s="136">
        <f t="shared" si="6"/>
        <v>3.3333333333333333E-2</v>
      </c>
      <c r="N27" s="4" t="s">
        <v>216</v>
      </c>
      <c r="O27" s="4" t="s">
        <v>217</v>
      </c>
      <c r="P27" s="4" t="s">
        <v>218</v>
      </c>
      <c r="Q27" s="4" t="s">
        <v>22</v>
      </c>
      <c r="R27" s="4" t="s">
        <v>32</v>
      </c>
      <c r="S27" s="4" t="s">
        <v>51</v>
      </c>
      <c r="T27" s="4" t="s">
        <v>23</v>
      </c>
      <c r="U27" s="43" t="s">
        <v>20</v>
      </c>
    </row>
    <row r="28" spans="2:21">
      <c r="B28" s="36" t="s">
        <v>155</v>
      </c>
      <c r="C28" s="9" t="s">
        <v>199</v>
      </c>
      <c r="D28" s="9" t="s">
        <v>187</v>
      </c>
      <c r="E28" s="9" t="s">
        <v>18</v>
      </c>
      <c r="F28" s="9" t="s">
        <v>26</v>
      </c>
      <c r="G28" s="9">
        <v>0.2</v>
      </c>
      <c r="H28" s="9">
        <v>12</v>
      </c>
      <c r="I28" s="135">
        <f t="shared" si="2"/>
        <v>8.3333333333333332E-3</v>
      </c>
      <c r="J28" s="27" t="s">
        <v>20</v>
      </c>
      <c r="K28" s="27" t="s">
        <v>20</v>
      </c>
      <c r="L28" s="27" t="s">
        <v>20</v>
      </c>
      <c r="M28" s="27" t="s">
        <v>20</v>
      </c>
      <c r="N28" s="4" t="s">
        <v>216</v>
      </c>
      <c r="O28" s="4" t="s">
        <v>217</v>
      </c>
      <c r="P28" s="4" t="s">
        <v>218</v>
      </c>
      <c r="Q28" s="4" t="s">
        <v>22</v>
      </c>
      <c r="R28" s="4" t="s">
        <v>32</v>
      </c>
      <c r="S28" s="4" t="s">
        <v>51</v>
      </c>
      <c r="T28" s="4" t="s">
        <v>23</v>
      </c>
      <c r="U28" s="43" t="s">
        <v>20</v>
      </c>
    </row>
    <row r="29" spans="2:21">
      <c r="B29" s="36" t="s">
        <v>155</v>
      </c>
      <c r="C29" s="9" t="s">
        <v>199</v>
      </c>
      <c r="D29" s="9" t="s">
        <v>186</v>
      </c>
      <c r="E29" s="9" t="s">
        <v>18</v>
      </c>
      <c r="F29" s="9" t="s">
        <v>26</v>
      </c>
      <c r="G29" s="9">
        <v>0.2</v>
      </c>
      <c r="H29" s="9">
        <v>12</v>
      </c>
      <c r="I29" s="135">
        <f t="shared" si="2"/>
        <v>8.3333333333333332E-3</v>
      </c>
      <c r="J29" s="27" t="s">
        <v>20</v>
      </c>
      <c r="K29" s="27" t="s">
        <v>20</v>
      </c>
      <c r="L29" s="27" t="s">
        <v>20</v>
      </c>
      <c r="M29" s="27" t="s">
        <v>20</v>
      </c>
      <c r="N29" s="4" t="s">
        <v>216</v>
      </c>
      <c r="O29" s="4" t="s">
        <v>217</v>
      </c>
      <c r="P29" s="4" t="s">
        <v>218</v>
      </c>
      <c r="Q29" s="4" t="s">
        <v>22</v>
      </c>
      <c r="R29" s="4" t="s">
        <v>32</v>
      </c>
      <c r="S29" s="4" t="s">
        <v>51</v>
      </c>
      <c r="T29" s="4" t="s">
        <v>23</v>
      </c>
      <c r="U29" s="43"/>
    </row>
    <row r="30" spans="2:21">
      <c r="B30" s="36" t="s">
        <v>155</v>
      </c>
      <c r="C30" s="9" t="s">
        <v>199</v>
      </c>
      <c r="D30" s="9" t="s">
        <v>66</v>
      </c>
      <c r="E30" s="9" t="s">
        <v>18</v>
      </c>
      <c r="F30" s="9" t="s">
        <v>26</v>
      </c>
      <c r="G30" s="9">
        <v>0.2</v>
      </c>
      <c r="H30" s="9">
        <f t="shared" si="1"/>
        <v>12</v>
      </c>
      <c r="I30" s="135">
        <f t="shared" si="2"/>
        <v>8.3333333333333332E-3</v>
      </c>
      <c r="J30" s="27" t="s">
        <v>20</v>
      </c>
      <c r="K30" s="27" t="s">
        <v>20</v>
      </c>
      <c r="L30" s="27" t="s">
        <v>20</v>
      </c>
      <c r="M30" s="27" t="s">
        <v>20</v>
      </c>
      <c r="N30" s="4" t="s">
        <v>216</v>
      </c>
      <c r="O30" s="4" t="s">
        <v>217</v>
      </c>
      <c r="P30" s="4" t="s">
        <v>218</v>
      </c>
      <c r="Q30" s="4" t="s">
        <v>22</v>
      </c>
      <c r="R30" s="4" t="s">
        <v>32</v>
      </c>
      <c r="S30" s="4" t="s">
        <v>51</v>
      </c>
      <c r="T30" s="4" t="s">
        <v>23</v>
      </c>
      <c r="U30" s="43" t="s">
        <v>20</v>
      </c>
    </row>
    <row r="31" spans="2:21">
      <c r="B31" s="36" t="s">
        <v>155</v>
      </c>
      <c r="C31" s="9" t="s">
        <v>199</v>
      </c>
      <c r="D31" s="9" t="s">
        <v>67</v>
      </c>
      <c r="E31" s="9" t="s">
        <v>18</v>
      </c>
      <c r="F31" s="9" t="s">
        <v>26</v>
      </c>
      <c r="G31" s="9">
        <v>0.5</v>
      </c>
      <c r="H31" s="10">
        <f t="shared" si="1"/>
        <v>30</v>
      </c>
      <c r="I31" s="136">
        <f t="shared" si="2"/>
        <v>2.0833333333333332E-2</v>
      </c>
      <c r="J31" s="27" t="s">
        <v>20</v>
      </c>
      <c r="K31" s="27" t="s">
        <v>20</v>
      </c>
      <c r="L31" s="27" t="s">
        <v>20</v>
      </c>
      <c r="M31" s="27" t="s">
        <v>20</v>
      </c>
      <c r="N31" s="4" t="s">
        <v>216</v>
      </c>
      <c r="O31" s="4" t="s">
        <v>217</v>
      </c>
      <c r="P31" s="4" t="s">
        <v>218</v>
      </c>
      <c r="Q31" s="4" t="s">
        <v>22</v>
      </c>
      <c r="R31" s="4" t="s">
        <v>35</v>
      </c>
      <c r="S31" s="4" t="s">
        <v>32</v>
      </c>
      <c r="T31" s="4" t="s">
        <v>51</v>
      </c>
      <c r="U31" s="143" t="s">
        <v>23</v>
      </c>
    </row>
    <row r="32" spans="2:21">
      <c r="B32" s="36" t="s">
        <v>155</v>
      </c>
      <c r="C32" s="9" t="s">
        <v>199</v>
      </c>
      <c r="D32" s="9" t="s">
        <v>68</v>
      </c>
      <c r="E32" s="9" t="s">
        <v>69</v>
      </c>
      <c r="F32" s="9" t="s">
        <v>26</v>
      </c>
      <c r="G32" s="9">
        <v>0.5</v>
      </c>
      <c r="H32" s="10">
        <f t="shared" si="1"/>
        <v>30</v>
      </c>
      <c r="I32" s="136">
        <f t="shared" si="2"/>
        <v>2.0833333333333332E-2</v>
      </c>
      <c r="J32" s="27" t="s">
        <v>20</v>
      </c>
      <c r="K32" s="27" t="s">
        <v>20</v>
      </c>
      <c r="L32" s="27" t="s">
        <v>20</v>
      </c>
      <c r="M32" s="27" t="s">
        <v>20</v>
      </c>
      <c r="N32" s="4" t="s">
        <v>216</v>
      </c>
      <c r="O32" s="4" t="s">
        <v>217</v>
      </c>
      <c r="P32" s="4" t="s">
        <v>218</v>
      </c>
      <c r="Q32" s="4" t="s">
        <v>22</v>
      </c>
      <c r="R32" s="4" t="s">
        <v>32</v>
      </c>
      <c r="S32" s="4" t="s">
        <v>51</v>
      </c>
      <c r="T32" s="4" t="s">
        <v>23</v>
      </c>
      <c r="U32" s="43" t="s">
        <v>20</v>
      </c>
    </row>
    <row r="33" spans="2:21">
      <c r="B33" s="36" t="s">
        <v>155</v>
      </c>
      <c r="C33" s="9" t="s">
        <v>199</v>
      </c>
      <c r="D33" s="9" t="s">
        <v>70</v>
      </c>
      <c r="E33" s="9" t="s">
        <v>69</v>
      </c>
      <c r="F33" s="9" t="s">
        <v>26</v>
      </c>
      <c r="G33" s="9">
        <v>0.5</v>
      </c>
      <c r="H33" s="10">
        <f t="shared" si="1"/>
        <v>30</v>
      </c>
      <c r="I33" s="136">
        <f t="shared" si="2"/>
        <v>2.0833333333333332E-2</v>
      </c>
      <c r="J33" s="27" t="s">
        <v>20</v>
      </c>
      <c r="K33" s="27" t="s">
        <v>20</v>
      </c>
      <c r="L33" s="27" t="s">
        <v>20</v>
      </c>
      <c r="M33" s="27" t="s">
        <v>20</v>
      </c>
      <c r="N33" s="4" t="s">
        <v>216</v>
      </c>
      <c r="O33" s="4" t="s">
        <v>217</v>
      </c>
      <c r="P33" s="4" t="s">
        <v>218</v>
      </c>
      <c r="Q33" s="4" t="s">
        <v>22</v>
      </c>
      <c r="R33" s="4" t="s">
        <v>32</v>
      </c>
      <c r="S33" s="4" t="s">
        <v>51</v>
      </c>
      <c r="T33" s="4" t="s">
        <v>23</v>
      </c>
      <c r="U33" s="43" t="s">
        <v>20</v>
      </c>
    </row>
    <row r="34" spans="2:21">
      <c r="B34" s="36" t="s">
        <v>155</v>
      </c>
      <c r="C34" s="9" t="s">
        <v>199</v>
      </c>
      <c r="D34" s="9" t="s">
        <v>71</v>
      </c>
      <c r="E34" s="9" t="s">
        <v>69</v>
      </c>
      <c r="F34" s="9" t="s">
        <v>26</v>
      </c>
      <c r="G34" s="9">
        <v>0.5</v>
      </c>
      <c r="H34" s="10">
        <f t="shared" si="1"/>
        <v>30</v>
      </c>
      <c r="I34" s="136">
        <f t="shared" si="2"/>
        <v>2.0833333333333332E-2</v>
      </c>
      <c r="J34" s="27" t="s">
        <v>20</v>
      </c>
      <c r="K34" s="27" t="s">
        <v>20</v>
      </c>
      <c r="L34" s="27" t="s">
        <v>20</v>
      </c>
      <c r="M34" s="27" t="s">
        <v>20</v>
      </c>
      <c r="N34" s="4" t="s">
        <v>216</v>
      </c>
      <c r="O34" s="4" t="s">
        <v>217</v>
      </c>
      <c r="P34" s="4" t="s">
        <v>218</v>
      </c>
      <c r="Q34" s="4" t="s">
        <v>22</v>
      </c>
      <c r="R34" s="4" t="s">
        <v>32</v>
      </c>
      <c r="S34" s="4" t="s">
        <v>51</v>
      </c>
      <c r="T34" s="4" t="s">
        <v>23</v>
      </c>
      <c r="U34" s="43" t="s">
        <v>20</v>
      </c>
    </row>
    <row r="35" spans="2:21">
      <c r="B35" s="36" t="s">
        <v>155</v>
      </c>
      <c r="C35" s="9" t="s">
        <v>199</v>
      </c>
      <c r="D35" s="9" t="s">
        <v>72</v>
      </c>
      <c r="E35" s="9" t="s">
        <v>69</v>
      </c>
      <c r="F35" s="9" t="s">
        <v>26</v>
      </c>
      <c r="G35" s="9">
        <v>0.5</v>
      </c>
      <c r="H35" s="10">
        <f t="shared" si="1"/>
        <v>30</v>
      </c>
      <c r="I35" s="136">
        <f t="shared" si="2"/>
        <v>2.0833333333333332E-2</v>
      </c>
      <c r="J35" s="27" t="s">
        <v>20</v>
      </c>
      <c r="K35" s="27" t="s">
        <v>20</v>
      </c>
      <c r="L35" s="27" t="s">
        <v>20</v>
      </c>
      <c r="M35" s="27" t="s">
        <v>20</v>
      </c>
      <c r="N35" s="4" t="s">
        <v>216</v>
      </c>
      <c r="O35" s="4" t="s">
        <v>217</v>
      </c>
      <c r="P35" s="4" t="s">
        <v>218</v>
      </c>
      <c r="Q35" s="4" t="s">
        <v>22</v>
      </c>
      <c r="R35" s="4" t="s">
        <v>32</v>
      </c>
      <c r="S35" s="4" t="s">
        <v>51</v>
      </c>
      <c r="T35" s="4" t="s">
        <v>23</v>
      </c>
      <c r="U35" s="43" t="s">
        <v>20</v>
      </c>
    </row>
    <row r="36" spans="2:21">
      <c r="B36" s="36" t="s">
        <v>155</v>
      </c>
      <c r="C36" s="9" t="s">
        <v>199</v>
      </c>
      <c r="D36" s="9" t="s">
        <v>73</v>
      </c>
      <c r="E36" s="9" t="s">
        <v>69</v>
      </c>
      <c r="F36" s="9" t="s">
        <v>26</v>
      </c>
      <c r="G36" s="9">
        <v>0.7</v>
      </c>
      <c r="H36" s="10">
        <f t="shared" si="1"/>
        <v>42</v>
      </c>
      <c r="I36" s="136">
        <f t="shared" si="2"/>
        <v>2.9166666666666664E-2</v>
      </c>
      <c r="J36" s="27" t="s">
        <v>20</v>
      </c>
      <c r="K36" s="27" t="s">
        <v>20</v>
      </c>
      <c r="L36" s="27" t="s">
        <v>20</v>
      </c>
      <c r="M36" s="27" t="s">
        <v>20</v>
      </c>
      <c r="N36" s="4" t="s">
        <v>216</v>
      </c>
      <c r="O36" s="4" t="s">
        <v>217</v>
      </c>
      <c r="P36" s="4" t="s">
        <v>218</v>
      </c>
      <c r="Q36" s="4" t="s">
        <v>22</v>
      </c>
      <c r="R36" s="4" t="s">
        <v>32</v>
      </c>
      <c r="S36" s="4" t="s">
        <v>51</v>
      </c>
      <c r="T36" s="4" t="s">
        <v>23</v>
      </c>
      <c r="U36" s="43" t="s">
        <v>20</v>
      </c>
    </row>
    <row r="37" spans="2:21">
      <c r="B37" s="36" t="s">
        <v>155</v>
      </c>
      <c r="C37" s="9" t="s">
        <v>199</v>
      </c>
      <c r="D37" s="9" t="s">
        <v>74</v>
      </c>
      <c r="E37" s="9" t="s">
        <v>69</v>
      </c>
      <c r="F37" s="9" t="s">
        <v>26</v>
      </c>
      <c r="G37" s="9">
        <v>0.5</v>
      </c>
      <c r="H37" s="10">
        <f t="shared" si="1"/>
        <v>30</v>
      </c>
      <c r="I37" s="136">
        <f t="shared" si="2"/>
        <v>2.0833333333333332E-2</v>
      </c>
      <c r="J37" s="27" t="s">
        <v>20</v>
      </c>
      <c r="K37" s="27" t="s">
        <v>20</v>
      </c>
      <c r="L37" s="27" t="s">
        <v>20</v>
      </c>
      <c r="M37" s="27" t="s">
        <v>20</v>
      </c>
      <c r="N37" s="4" t="s">
        <v>216</v>
      </c>
      <c r="O37" s="4" t="s">
        <v>217</v>
      </c>
      <c r="P37" s="4" t="s">
        <v>218</v>
      </c>
      <c r="Q37" s="4" t="s">
        <v>22</v>
      </c>
      <c r="R37" s="4" t="s">
        <v>32</v>
      </c>
      <c r="S37" s="4" t="s">
        <v>51</v>
      </c>
      <c r="T37" s="4" t="s">
        <v>23</v>
      </c>
      <c r="U37" s="43" t="s">
        <v>20</v>
      </c>
    </row>
    <row r="38" spans="2:21">
      <c r="B38" s="36" t="s">
        <v>155</v>
      </c>
      <c r="C38" s="9" t="s">
        <v>199</v>
      </c>
      <c r="D38" s="9" t="s">
        <v>75</v>
      </c>
      <c r="E38" s="9" t="s">
        <v>69</v>
      </c>
      <c r="F38" s="9" t="s">
        <v>26</v>
      </c>
      <c r="G38" s="9">
        <v>0.5</v>
      </c>
      <c r="H38" s="10">
        <f t="shared" si="1"/>
        <v>30</v>
      </c>
      <c r="I38" s="136">
        <f t="shared" si="2"/>
        <v>2.0833333333333332E-2</v>
      </c>
      <c r="J38" s="27" t="s">
        <v>20</v>
      </c>
      <c r="K38" s="27" t="s">
        <v>20</v>
      </c>
      <c r="L38" s="27" t="s">
        <v>20</v>
      </c>
      <c r="M38" s="27" t="s">
        <v>20</v>
      </c>
      <c r="N38" s="4" t="s">
        <v>216</v>
      </c>
      <c r="O38" s="4" t="s">
        <v>217</v>
      </c>
      <c r="P38" s="4" t="s">
        <v>218</v>
      </c>
      <c r="Q38" s="4" t="s">
        <v>22</v>
      </c>
      <c r="R38" s="4" t="s">
        <v>32</v>
      </c>
      <c r="S38" s="4" t="s">
        <v>51</v>
      </c>
      <c r="T38" s="4" t="s">
        <v>23</v>
      </c>
      <c r="U38" s="43" t="s">
        <v>20</v>
      </c>
    </row>
    <row r="39" spans="2:21">
      <c r="B39" s="36" t="s">
        <v>155</v>
      </c>
      <c r="C39" s="9" t="s">
        <v>199</v>
      </c>
      <c r="D39" s="9" t="s">
        <v>76</v>
      </c>
      <c r="E39" s="9" t="s">
        <v>25</v>
      </c>
      <c r="F39" s="9" t="s">
        <v>26</v>
      </c>
      <c r="G39" s="9">
        <v>1</v>
      </c>
      <c r="H39" s="10">
        <f t="shared" si="1"/>
        <v>60</v>
      </c>
      <c r="I39" s="136">
        <f t="shared" si="2"/>
        <v>4.1666666666666664E-2</v>
      </c>
      <c r="J39" s="27" t="s">
        <v>20</v>
      </c>
      <c r="K39" s="27" t="s">
        <v>20</v>
      </c>
      <c r="L39" s="27" t="s">
        <v>20</v>
      </c>
      <c r="M39" s="27" t="s">
        <v>20</v>
      </c>
      <c r="N39" s="4" t="s">
        <v>216</v>
      </c>
      <c r="O39" s="4" t="s">
        <v>217</v>
      </c>
      <c r="P39" s="4" t="s">
        <v>218</v>
      </c>
      <c r="Q39" s="4" t="s">
        <v>22</v>
      </c>
      <c r="R39" s="4" t="s">
        <v>32</v>
      </c>
      <c r="S39" s="4" t="s">
        <v>51</v>
      </c>
      <c r="T39" s="4" t="s">
        <v>23</v>
      </c>
      <c r="U39" s="43" t="s">
        <v>20</v>
      </c>
    </row>
    <row r="40" spans="2:21" ht="15" customHeight="1">
      <c r="B40" s="36" t="s">
        <v>155</v>
      </c>
      <c r="C40" s="11" t="s">
        <v>200</v>
      </c>
      <c r="D40" s="11" t="s">
        <v>77</v>
      </c>
      <c r="E40" s="11" t="s">
        <v>69</v>
      </c>
      <c r="F40" s="11" t="s">
        <v>26</v>
      </c>
      <c r="G40" s="11">
        <v>0.5</v>
      </c>
      <c r="H40" s="11">
        <f t="shared" si="1"/>
        <v>30</v>
      </c>
      <c r="I40" s="137">
        <f t="shared" si="2"/>
        <v>2.0833333333333332E-2</v>
      </c>
      <c r="J40" s="11" t="s">
        <v>78</v>
      </c>
      <c r="K40" s="11">
        <v>3.5</v>
      </c>
      <c r="L40" s="11">
        <f>K40*60</f>
        <v>210</v>
      </c>
      <c r="M40" s="137">
        <f t="shared" ref="M40:M43" si="7">(L40/60)/24</f>
        <v>0.14583333333333334</v>
      </c>
      <c r="N40" s="4" t="s">
        <v>216</v>
      </c>
      <c r="O40" s="4" t="s">
        <v>217</v>
      </c>
      <c r="P40" s="4" t="s">
        <v>218</v>
      </c>
      <c r="Q40" s="4" t="s">
        <v>22</v>
      </c>
      <c r="R40" s="4" t="s">
        <v>32</v>
      </c>
      <c r="S40" s="4" t="s">
        <v>23</v>
      </c>
      <c r="T40" s="27" t="s">
        <v>20</v>
      </c>
      <c r="U40" s="43" t="s">
        <v>20</v>
      </c>
    </row>
    <row r="41" spans="2:21">
      <c r="B41" s="36" t="s">
        <v>155</v>
      </c>
      <c r="C41" s="11" t="s">
        <v>200</v>
      </c>
      <c r="D41" s="11" t="s">
        <v>79</v>
      </c>
      <c r="E41" s="11" t="s">
        <v>25</v>
      </c>
      <c r="F41" s="11" t="s">
        <v>26</v>
      </c>
      <c r="G41" s="11">
        <v>0.5</v>
      </c>
      <c r="H41" s="11">
        <f t="shared" si="1"/>
        <v>30</v>
      </c>
      <c r="I41" s="137">
        <f t="shared" si="2"/>
        <v>2.0833333333333332E-2</v>
      </c>
      <c r="J41" s="11" t="s">
        <v>80</v>
      </c>
      <c r="K41" s="11">
        <v>1</v>
      </c>
      <c r="L41" s="11">
        <f>K41*60</f>
        <v>60</v>
      </c>
      <c r="M41" s="137">
        <f t="shared" si="7"/>
        <v>4.1666666666666664E-2</v>
      </c>
      <c r="N41" s="4" t="s">
        <v>216</v>
      </c>
      <c r="O41" s="4" t="s">
        <v>217</v>
      </c>
      <c r="P41" s="4" t="s">
        <v>218</v>
      </c>
      <c r="Q41" s="4" t="s">
        <v>22</v>
      </c>
      <c r="R41" s="4" t="s">
        <v>35</v>
      </c>
      <c r="S41" s="4" t="s">
        <v>32</v>
      </c>
      <c r="T41" s="4" t="s">
        <v>23</v>
      </c>
      <c r="U41" s="43" t="s">
        <v>20</v>
      </c>
    </row>
    <row r="42" spans="2:21" ht="15" customHeight="1">
      <c r="B42" s="36" t="s">
        <v>155</v>
      </c>
      <c r="C42" s="11" t="s">
        <v>200</v>
      </c>
      <c r="D42" s="11" t="s">
        <v>81</v>
      </c>
      <c r="E42" s="11" t="s">
        <v>25</v>
      </c>
      <c r="F42" s="11" t="s">
        <v>26</v>
      </c>
      <c r="G42" s="11">
        <v>1</v>
      </c>
      <c r="H42" s="11">
        <f t="shared" si="1"/>
        <v>60</v>
      </c>
      <c r="I42" s="137">
        <f t="shared" si="2"/>
        <v>4.1666666666666664E-2</v>
      </c>
      <c r="J42" s="11" t="s">
        <v>82</v>
      </c>
      <c r="K42" s="11">
        <v>0.7</v>
      </c>
      <c r="L42" s="11">
        <f>K42*60</f>
        <v>42</v>
      </c>
      <c r="M42" s="137">
        <f t="shared" si="7"/>
        <v>2.9166666666666664E-2</v>
      </c>
      <c r="N42" s="4" t="s">
        <v>216</v>
      </c>
      <c r="O42" s="4" t="s">
        <v>217</v>
      </c>
      <c r="P42" s="4" t="s">
        <v>218</v>
      </c>
      <c r="Q42" s="4" t="s">
        <v>22</v>
      </c>
      <c r="R42" s="4" t="s">
        <v>32</v>
      </c>
      <c r="S42" s="4" t="s">
        <v>23</v>
      </c>
      <c r="T42" s="4" t="s">
        <v>20</v>
      </c>
      <c r="U42" s="43" t="s">
        <v>20</v>
      </c>
    </row>
    <row r="43" spans="2:21" ht="15" customHeight="1">
      <c r="B43" s="36" t="s">
        <v>155</v>
      </c>
      <c r="C43" s="11" t="s">
        <v>200</v>
      </c>
      <c r="D43" s="11" t="s">
        <v>83</v>
      </c>
      <c r="E43" s="11" t="s">
        <v>25</v>
      </c>
      <c r="F43" s="11" t="s">
        <v>26</v>
      </c>
      <c r="G43" s="11">
        <v>1</v>
      </c>
      <c r="H43" s="11">
        <f t="shared" si="1"/>
        <v>60</v>
      </c>
      <c r="I43" s="137">
        <f t="shared" si="2"/>
        <v>4.1666666666666664E-2</v>
      </c>
      <c r="J43" s="11" t="s">
        <v>84</v>
      </c>
      <c r="K43" s="11">
        <v>0.3</v>
      </c>
      <c r="L43" s="11">
        <f>K43*60</f>
        <v>18</v>
      </c>
      <c r="M43" s="137">
        <f t="shared" si="7"/>
        <v>1.2499999999999999E-2</v>
      </c>
      <c r="N43" s="4" t="s">
        <v>216</v>
      </c>
      <c r="O43" s="4" t="s">
        <v>217</v>
      </c>
      <c r="P43" s="4" t="s">
        <v>218</v>
      </c>
      <c r="Q43" s="4" t="s">
        <v>22</v>
      </c>
      <c r="R43" s="4" t="s">
        <v>32</v>
      </c>
      <c r="S43" s="4" t="s">
        <v>23</v>
      </c>
      <c r="T43" s="4" t="s">
        <v>20</v>
      </c>
      <c r="U43" s="43" t="s">
        <v>20</v>
      </c>
    </row>
    <row r="44" spans="2:21" ht="15" customHeight="1">
      <c r="B44" s="36" t="s">
        <v>155</v>
      </c>
      <c r="C44" s="11" t="s">
        <v>200</v>
      </c>
      <c r="D44" s="11" t="s">
        <v>85</v>
      </c>
      <c r="E44" s="11" t="s">
        <v>25</v>
      </c>
      <c r="F44" s="11" t="s">
        <v>26</v>
      </c>
      <c r="G44" s="11">
        <v>0.5</v>
      </c>
      <c r="H44" s="11">
        <f t="shared" si="1"/>
        <v>30</v>
      </c>
      <c r="I44" s="137">
        <f t="shared" si="2"/>
        <v>2.0833333333333332E-2</v>
      </c>
      <c r="J44" s="27" t="s">
        <v>20</v>
      </c>
      <c r="K44" s="27" t="s">
        <v>20</v>
      </c>
      <c r="L44" s="27" t="s">
        <v>20</v>
      </c>
      <c r="M44" s="27" t="s">
        <v>20</v>
      </c>
      <c r="N44" s="4" t="s">
        <v>216</v>
      </c>
      <c r="O44" s="4" t="s">
        <v>217</v>
      </c>
      <c r="P44" s="4" t="s">
        <v>218</v>
      </c>
      <c r="Q44" s="4" t="s">
        <v>22</v>
      </c>
      <c r="R44" s="4" t="s">
        <v>35</v>
      </c>
      <c r="S44" s="4" t="s">
        <v>32</v>
      </c>
      <c r="T44" s="4" t="s">
        <v>23</v>
      </c>
      <c r="U44" s="43" t="s">
        <v>20</v>
      </c>
    </row>
    <row r="45" spans="2:21" ht="15" customHeight="1">
      <c r="B45" s="36" t="s">
        <v>155</v>
      </c>
      <c r="C45" s="11" t="s">
        <v>200</v>
      </c>
      <c r="D45" s="11" t="s">
        <v>86</v>
      </c>
      <c r="E45" s="11" t="s">
        <v>25</v>
      </c>
      <c r="F45" s="11" t="s">
        <v>26</v>
      </c>
      <c r="G45" s="11">
        <v>0.5</v>
      </c>
      <c r="H45" s="11">
        <f t="shared" si="1"/>
        <v>30</v>
      </c>
      <c r="I45" s="137">
        <f t="shared" si="2"/>
        <v>2.0833333333333332E-2</v>
      </c>
      <c r="J45" s="27" t="s">
        <v>20</v>
      </c>
      <c r="K45" s="27" t="s">
        <v>20</v>
      </c>
      <c r="L45" s="27" t="s">
        <v>20</v>
      </c>
      <c r="M45" s="27" t="s">
        <v>20</v>
      </c>
      <c r="N45" s="4" t="s">
        <v>216</v>
      </c>
      <c r="O45" s="4" t="s">
        <v>217</v>
      </c>
      <c r="P45" s="4" t="s">
        <v>218</v>
      </c>
      <c r="Q45" s="4" t="s">
        <v>22</v>
      </c>
      <c r="R45" s="4" t="s">
        <v>32</v>
      </c>
      <c r="S45" s="4" t="s">
        <v>23</v>
      </c>
      <c r="T45" s="4" t="s">
        <v>20</v>
      </c>
      <c r="U45" s="43" t="s">
        <v>20</v>
      </c>
    </row>
    <row r="46" spans="2:21" ht="15" customHeight="1">
      <c r="B46" s="36" t="s">
        <v>155</v>
      </c>
      <c r="C46" s="11" t="s">
        <v>200</v>
      </c>
      <c r="D46" s="11" t="s">
        <v>87</v>
      </c>
      <c r="E46" s="11" t="s">
        <v>18</v>
      </c>
      <c r="F46" s="11" t="s">
        <v>26</v>
      </c>
      <c r="G46" s="11">
        <v>0.5</v>
      </c>
      <c r="H46" s="11">
        <f t="shared" si="1"/>
        <v>30</v>
      </c>
      <c r="I46" s="137">
        <f t="shared" si="2"/>
        <v>2.0833333333333332E-2</v>
      </c>
      <c r="J46" s="27" t="s">
        <v>20</v>
      </c>
      <c r="K46" s="27" t="s">
        <v>20</v>
      </c>
      <c r="L46" s="27" t="s">
        <v>20</v>
      </c>
      <c r="M46" s="27" t="s">
        <v>20</v>
      </c>
      <c r="N46" s="4" t="s">
        <v>216</v>
      </c>
      <c r="O46" s="4" t="s">
        <v>217</v>
      </c>
      <c r="P46" s="4" t="s">
        <v>218</v>
      </c>
      <c r="Q46" s="4" t="s">
        <v>22</v>
      </c>
      <c r="R46" s="4" t="s">
        <v>35</v>
      </c>
      <c r="S46" s="4" t="s">
        <v>32</v>
      </c>
      <c r="T46" s="4" t="s">
        <v>23</v>
      </c>
      <c r="U46" s="43" t="s">
        <v>20</v>
      </c>
    </row>
    <row r="47" spans="2:21" ht="15" customHeight="1">
      <c r="B47" s="36" t="s">
        <v>155</v>
      </c>
      <c r="C47" s="11" t="s">
        <v>200</v>
      </c>
      <c r="D47" s="11" t="s">
        <v>88</v>
      </c>
      <c r="E47" s="11" t="s">
        <v>25</v>
      </c>
      <c r="F47" s="11" t="s">
        <v>26</v>
      </c>
      <c r="G47" s="11">
        <v>0.5</v>
      </c>
      <c r="H47" s="11">
        <f t="shared" si="1"/>
        <v>30</v>
      </c>
      <c r="I47" s="137">
        <f t="shared" si="2"/>
        <v>2.0833333333333332E-2</v>
      </c>
      <c r="J47" s="27" t="s">
        <v>20</v>
      </c>
      <c r="K47" s="27" t="s">
        <v>20</v>
      </c>
      <c r="L47" s="27" t="s">
        <v>20</v>
      </c>
      <c r="M47" s="27" t="s">
        <v>20</v>
      </c>
      <c r="N47" s="4" t="s">
        <v>216</v>
      </c>
      <c r="O47" s="4" t="s">
        <v>217</v>
      </c>
      <c r="P47" s="4" t="s">
        <v>218</v>
      </c>
      <c r="Q47" s="4" t="s">
        <v>22</v>
      </c>
      <c r="R47" s="4" t="s">
        <v>32</v>
      </c>
      <c r="S47" s="4" t="s">
        <v>23</v>
      </c>
      <c r="T47" s="27" t="s">
        <v>20</v>
      </c>
      <c r="U47" s="43" t="s">
        <v>20</v>
      </c>
    </row>
    <row r="48" spans="2:21" ht="15" customHeight="1">
      <c r="B48" s="36" t="s">
        <v>155</v>
      </c>
      <c r="C48" s="11" t="s">
        <v>200</v>
      </c>
      <c r="D48" s="11" t="s">
        <v>89</v>
      </c>
      <c r="E48" s="11" t="s">
        <v>18</v>
      </c>
      <c r="F48" s="11" t="s">
        <v>19</v>
      </c>
      <c r="G48" s="11">
        <v>0.5</v>
      </c>
      <c r="H48" s="11">
        <f t="shared" si="1"/>
        <v>30</v>
      </c>
      <c r="I48" s="137">
        <f t="shared" si="2"/>
        <v>2.0833333333333332E-2</v>
      </c>
      <c r="J48" s="27" t="s">
        <v>20</v>
      </c>
      <c r="K48" s="27" t="s">
        <v>20</v>
      </c>
      <c r="L48" s="27" t="s">
        <v>20</v>
      </c>
      <c r="M48" s="27" t="s">
        <v>20</v>
      </c>
      <c r="N48" s="4" t="s">
        <v>216</v>
      </c>
      <c r="O48" s="4" t="s">
        <v>217</v>
      </c>
      <c r="P48" s="4" t="s">
        <v>218</v>
      </c>
      <c r="Q48" s="4" t="s">
        <v>22</v>
      </c>
      <c r="R48" s="4" t="s">
        <v>32</v>
      </c>
      <c r="S48" s="4" t="s">
        <v>23</v>
      </c>
      <c r="T48" s="27" t="s">
        <v>20</v>
      </c>
      <c r="U48" s="43" t="s">
        <v>20</v>
      </c>
    </row>
    <row r="49" spans="2:21" ht="15" customHeight="1">
      <c r="B49" s="36" t="s">
        <v>155</v>
      </c>
      <c r="C49" s="11" t="s">
        <v>200</v>
      </c>
      <c r="D49" s="11" t="s">
        <v>75</v>
      </c>
      <c r="E49" s="11" t="s">
        <v>25</v>
      </c>
      <c r="F49" s="11" t="s">
        <v>26</v>
      </c>
      <c r="G49" s="11">
        <v>0.5</v>
      </c>
      <c r="H49" s="11">
        <f t="shared" si="1"/>
        <v>30</v>
      </c>
      <c r="I49" s="137">
        <f t="shared" si="2"/>
        <v>2.0833333333333332E-2</v>
      </c>
      <c r="J49" s="27" t="s">
        <v>20</v>
      </c>
      <c r="K49" s="27" t="s">
        <v>20</v>
      </c>
      <c r="L49" s="27" t="s">
        <v>20</v>
      </c>
      <c r="M49" s="27" t="s">
        <v>20</v>
      </c>
      <c r="N49" s="4" t="s">
        <v>216</v>
      </c>
      <c r="O49" s="4" t="s">
        <v>217</v>
      </c>
      <c r="P49" s="4" t="s">
        <v>218</v>
      </c>
      <c r="Q49" s="4" t="s">
        <v>22</v>
      </c>
      <c r="R49" s="4" t="s">
        <v>32</v>
      </c>
      <c r="S49" s="4" t="s">
        <v>23</v>
      </c>
      <c r="T49" s="27" t="s">
        <v>20</v>
      </c>
      <c r="U49" s="43" t="s">
        <v>20</v>
      </c>
    </row>
    <row r="50" spans="2:21" ht="15" customHeight="1">
      <c r="B50" s="36" t="s">
        <v>155</v>
      </c>
      <c r="C50" s="11" t="s">
        <v>200</v>
      </c>
      <c r="D50" s="11" t="s">
        <v>90</v>
      </c>
      <c r="E50" s="11" t="s">
        <v>37</v>
      </c>
      <c r="F50" s="11" t="s">
        <v>26</v>
      </c>
      <c r="G50" s="11">
        <v>0.5</v>
      </c>
      <c r="H50" s="11">
        <f t="shared" si="1"/>
        <v>30</v>
      </c>
      <c r="I50" s="137">
        <f t="shared" si="2"/>
        <v>2.0833333333333332E-2</v>
      </c>
      <c r="J50" s="27" t="s">
        <v>20</v>
      </c>
      <c r="K50" s="27" t="s">
        <v>20</v>
      </c>
      <c r="L50" s="27" t="s">
        <v>20</v>
      </c>
      <c r="M50" s="27" t="s">
        <v>20</v>
      </c>
      <c r="N50" s="4" t="s">
        <v>216</v>
      </c>
      <c r="O50" s="4" t="s">
        <v>217</v>
      </c>
      <c r="P50" s="4" t="s">
        <v>218</v>
      </c>
      <c r="Q50" s="4" t="s">
        <v>22</v>
      </c>
      <c r="R50" s="4" t="s">
        <v>32</v>
      </c>
      <c r="S50" s="4" t="s">
        <v>23</v>
      </c>
      <c r="T50" s="27" t="s">
        <v>20</v>
      </c>
      <c r="U50" s="43" t="s">
        <v>20</v>
      </c>
    </row>
    <row r="51" spans="2:21" ht="15" customHeight="1">
      <c r="B51" s="36" t="s">
        <v>155</v>
      </c>
      <c r="C51" s="12" t="s">
        <v>201</v>
      </c>
      <c r="D51" s="12" t="s">
        <v>91</v>
      </c>
      <c r="E51" s="12" t="s">
        <v>37</v>
      </c>
      <c r="F51" s="13" t="s">
        <v>26</v>
      </c>
      <c r="G51" s="12">
        <v>0.5</v>
      </c>
      <c r="H51" s="12">
        <f t="shared" si="1"/>
        <v>30</v>
      </c>
      <c r="I51" s="138">
        <f t="shared" si="2"/>
        <v>2.0833333333333332E-2</v>
      </c>
      <c r="J51" s="12" t="s">
        <v>92</v>
      </c>
      <c r="K51" s="12">
        <v>0.3</v>
      </c>
      <c r="L51" s="12">
        <f t="shared" ref="L51:L59" si="8">K51*60</f>
        <v>18</v>
      </c>
      <c r="M51" s="138">
        <f t="shared" ref="M51:M59" si="9">(L51/60)/24</f>
        <v>1.2499999999999999E-2</v>
      </c>
      <c r="N51" s="4" t="s">
        <v>216</v>
      </c>
      <c r="O51" s="4" t="s">
        <v>217</v>
      </c>
      <c r="P51" s="4" t="s">
        <v>218</v>
      </c>
      <c r="Q51" s="4" t="s">
        <v>22</v>
      </c>
      <c r="R51" s="4" t="s">
        <v>32</v>
      </c>
      <c r="S51" s="4" t="s">
        <v>23</v>
      </c>
      <c r="T51" s="27" t="s">
        <v>20</v>
      </c>
      <c r="U51" s="43" t="s">
        <v>20</v>
      </c>
    </row>
    <row r="52" spans="2:21" ht="15" customHeight="1">
      <c r="B52" s="36" t="s">
        <v>155</v>
      </c>
      <c r="C52" s="12" t="s">
        <v>201</v>
      </c>
      <c r="D52" s="12" t="s">
        <v>93</v>
      </c>
      <c r="E52" s="12" t="s">
        <v>18</v>
      </c>
      <c r="F52" s="13" t="s">
        <v>19</v>
      </c>
      <c r="G52" s="12">
        <v>0.5</v>
      </c>
      <c r="H52" s="12">
        <f t="shared" si="1"/>
        <v>30</v>
      </c>
      <c r="I52" s="138">
        <f t="shared" si="2"/>
        <v>2.0833333333333332E-2</v>
      </c>
      <c r="J52" s="12" t="s">
        <v>94</v>
      </c>
      <c r="K52" s="12">
        <v>0.5</v>
      </c>
      <c r="L52" s="12">
        <f t="shared" si="8"/>
        <v>30</v>
      </c>
      <c r="M52" s="138">
        <f t="shared" si="9"/>
        <v>2.0833333333333332E-2</v>
      </c>
      <c r="N52" s="4" t="s">
        <v>216</v>
      </c>
      <c r="O52" s="4" t="s">
        <v>217</v>
      </c>
      <c r="P52" s="4" t="s">
        <v>218</v>
      </c>
      <c r="Q52" s="4" t="s">
        <v>22</v>
      </c>
      <c r="R52" s="4" t="s">
        <v>32</v>
      </c>
      <c r="S52" s="4" t="s">
        <v>51</v>
      </c>
      <c r="T52" s="4" t="s">
        <v>23</v>
      </c>
      <c r="U52" s="43" t="s">
        <v>20</v>
      </c>
    </row>
    <row r="53" spans="2:21" ht="15" customHeight="1">
      <c r="B53" s="36" t="s">
        <v>155</v>
      </c>
      <c r="C53" s="12" t="s">
        <v>201</v>
      </c>
      <c r="D53" s="12" t="s">
        <v>219</v>
      </c>
      <c r="E53" s="12" t="s">
        <v>18</v>
      </c>
      <c r="F53" s="12" t="s">
        <v>19</v>
      </c>
      <c r="G53" s="12">
        <v>0.5</v>
      </c>
      <c r="H53" s="12">
        <f t="shared" si="1"/>
        <v>30</v>
      </c>
      <c r="I53" s="138">
        <f t="shared" si="2"/>
        <v>2.0833333333333332E-2</v>
      </c>
      <c r="J53" s="12" t="s">
        <v>95</v>
      </c>
      <c r="K53" s="12">
        <v>0.5</v>
      </c>
      <c r="L53" s="12">
        <f t="shared" si="8"/>
        <v>30</v>
      </c>
      <c r="M53" s="138">
        <f t="shared" si="9"/>
        <v>2.0833333333333332E-2</v>
      </c>
      <c r="N53" s="4" t="s">
        <v>216</v>
      </c>
      <c r="O53" s="4" t="s">
        <v>217</v>
      </c>
      <c r="P53" s="4" t="s">
        <v>218</v>
      </c>
      <c r="Q53" s="4" t="s">
        <v>22</v>
      </c>
      <c r="R53" s="4" t="s">
        <v>32</v>
      </c>
      <c r="S53" s="4" t="s">
        <v>23</v>
      </c>
      <c r="T53" s="27" t="s">
        <v>20</v>
      </c>
      <c r="U53" s="43" t="s">
        <v>20</v>
      </c>
    </row>
    <row r="54" spans="2:21" ht="15" customHeight="1">
      <c r="B54" s="36" t="s">
        <v>155</v>
      </c>
      <c r="C54" s="12" t="s">
        <v>201</v>
      </c>
      <c r="D54" s="12" t="s">
        <v>96</v>
      </c>
      <c r="E54" s="12" t="s">
        <v>18</v>
      </c>
      <c r="F54" s="12" t="s">
        <v>19</v>
      </c>
      <c r="G54" s="12">
        <v>0.5</v>
      </c>
      <c r="H54" s="12">
        <f t="shared" si="1"/>
        <v>30</v>
      </c>
      <c r="I54" s="138">
        <f t="shared" si="2"/>
        <v>2.0833333333333332E-2</v>
      </c>
      <c r="J54" s="12" t="s">
        <v>97</v>
      </c>
      <c r="K54" s="12">
        <v>0.4</v>
      </c>
      <c r="L54" s="12">
        <f t="shared" si="8"/>
        <v>24</v>
      </c>
      <c r="M54" s="138">
        <f t="shared" si="9"/>
        <v>1.6666666666666666E-2</v>
      </c>
      <c r="N54" s="4" t="s">
        <v>216</v>
      </c>
      <c r="O54" s="4" t="s">
        <v>217</v>
      </c>
      <c r="P54" s="4" t="s">
        <v>218</v>
      </c>
      <c r="Q54" s="4" t="s">
        <v>22</v>
      </c>
      <c r="R54" s="4" t="s">
        <v>32</v>
      </c>
      <c r="S54" s="4" t="s">
        <v>23</v>
      </c>
      <c r="T54" s="27" t="s">
        <v>20</v>
      </c>
      <c r="U54" s="43" t="s">
        <v>20</v>
      </c>
    </row>
    <row r="55" spans="2:21" ht="15" customHeight="1">
      <c r="B55" s="36" t="s">
        <v>155</v>
      </c>
      <c r="C55" s="12" t="s">
        <v>201</v>
      </c>
      <c r="D55" s="12" t="s">
        <v>98</v>
      </c>
      <c r="E55" s="12" t="s">
        <v>18</v>
      </c>
      <c r="F55" s="12" t="s">
        <v>19</v>
      </c>
      <c r="G55" s="12">
        <v>0.5</v>
      </c>
      <c r="H55" s="12">
        <f t="shared" si="1"/>
        <v>30</v>
      </c>
      <c r="I55" s="138">
        <f t="shared" si="2"/>
        <v>2.0833333333333332E-2</v>
      </c>
      <c r="J55" s="12" t="s">
        <v>99</v>
      </c>
      <c r="K55" s="12">
        <v>3.5</v>
      </c>
      <c r="L55" s="12">
        <f t="shared" si="8"/>
        <v>210</v>
      </c>
      <c r="M55" s="138">
        <f t="shared" si="9"/>
        <v>0.14583333333333334</v>
      </c>
      <c r="N55" s="4" t="s">
        <v>216</v>
      </c>
      <c r="O55" s="4" t="s">
        <v>217</v>
      </c>
      <c r="P55" s="4" t="s">
        <v>218</v>
      </c>
      <c r="Q55" s="4" t="s">
        <v>22</v>
      </c>
      <c r="R55" s="4" t="s">
        <v>32</v>
      </c>
      <c r="S55" s="4" t="s">
        <v>23</v>
      </c>
      <c r="T55" s="27" t="s">
        <v>20</v>
      </c>
      <c r="U55" s="43" t="s">
        <v>20</v>
      </c>
    </row>
    <row r="56" spans="2:21" ht="15" customHeight="1">
      <c r="B56" s="36" t="s">
        <v>155</v>
      </c>
      <c r="C56" s="12" t="s">
        <v>201</v>
      </c>
      <c r="D56" s="12" t="s">
        <v>100</v>
      </c>
      <c r="E56" s="12" t="s">
        <v>18</v>
      </c>
      <c r="F56" s="12" t="s">
        <v>19</v>
      </c>
      <c r="G56" s="12">
        <v>0.5</v>
      </c>
      <c r="H56" s="12">
        <f t="shared" si="1"/>
        <v>30</v>
      </c>
      <c r="I56" s="138">
        <f t="shared" si="2"/>
        <v>2.0833333333333332E-2</v>
      </c>
      <c r="J56" s="12" t="s">
        <v>101</v>
      </c>
      <c r="K56" s="12">
        <v>1.3</v>
      </c>
      <c r="L56" s="12">
        <f t="shared" si="8"/>
        <v>78</v>
      </c>
      <c r="M56" s="138">
        <f t="shared" si="9"/>
        <v>5.4166666666666669E-2</v>
      </c>
      <c r="N56" s="4" t="s">
        <v>216</v>
      </c>
      <c r="O56" s="4" t="s">
        <v>217</v>
      </c>
      <c r="P56" s="4" t="s">
        <v>218</v>
      </c>
      <c r="Q56" s="4" t="s">
        <v>22</v>
      </c>
      <c r="R56" s="4" t="s">
        <v>32</v>
      </c>
      <c r="S56" s="4" t="s">
        <v>23</v>
      </c>
      <c r="T56" s="27" t="s">
        <v>20</v>
      </c>
      <c r="U56" s="43" t="s">
        <v>20</v>
      </c>
    </row>
    <row r="57" spans="2:21" ht="15" customHeight="1">
      <c r="B57" s="36" t="s">
        <v>155</v>
      </c>
      <c r="C57" s="12" t="s">
        <v>201</v>
      </c>
      <c r="D57" s="12" t="s">
        <v>102</v>
      </c>
      <c r="E57" s="12" t="s">
        <v>18</v>
      </c>
      <c r="F57" s="12" t="s">
        <v>19</v>
      </c>
      <c r="G57" s="12">
        <v>0.3</v>
      </c>
      <c r="H57" s="12">
        <f t="shared" si="1"/>
        <v>18</v>
      </c>
      <c r="I57" s="138">
        <f t="shared" si="2"/>
        <v>1.2499999999999999E-2</v>
      </c>
      <c r="J57" s="12" t="s">
        <v>103</v>
      </c>
      <c r="K57" s="12">
        <v>0.3</v>
      </c>
      <c r="L57" s="12">
        <f t="shared" si="8"/>
        <v>18</v>
      </c>
      <c r="M57" s="138">
        <f t="shared" si="9"/>
        <v>1.2499999999999999E-2</v>
      </c>
      <c r="N57" s="4" t="s">
        <v>216</v>
      </c>
      <c r="O57" s="4" t="s">
        <v>217</v>
      </c>
      <c r="P57" s="4" t="s">
        <v>218</v>
      </c>
      <c r="Q57" s="4" t="s">
        <v>22</v>
      </c>
      <c r="R57" s="4" t="s">
        <v>32</v>
      </c>
      <c r="S57" s="4" t="s">
        <v>23</v>
      </c>
      <c r="T57" s="27" t="s">
        <v>20</v>
      </c>
      <c r="U57" s="43" t="s">
        <v>20</v>
      </c>
    </row>
    <row r="58" spans="2:21" ht="15" customHeight="1">
      <c r="B58" s="36" t="s">
        <v>155</v>
      </c>
      <c r="C58" s="12" t="s">
        <v>201</v>
      </c>
      <c r="D58" s="12" t="s">
        <v>104</v>
      </c>
      <c r="E58" s="12" t="s">
        <v>18</v>
      </c>
      <c r="F58" s="12" t="s">
        <v>19</v>
      </c>
      <c r="G58" s="12">
        <v>0.5</v>
      </c>
      <c r="H58" s="12">
        <f t="shared" si="1"/>
        <v>30</v>
      </c>
      <c r="I58" s="138">
        <f t="shared" si="2"/>
        <v>2.0833333333333332E-2</v>
      </c>
      <c r="J58" s="12" t="s">
        <v>105</v>
      </c>
      <c r="K58" s="12">
        <v>0.4</v>
      </c>
      <c r="L58" s="12">
        <f t="shared" si="8"/>
        <v>24</v>
      </c>
      <c r="M58" s="138">
        <f t="shared" si="9"/>
        <v>1.6666666666666666E-2</v>
      </c>
      <c r="N58" s="4" t="s">
        <v>216</v>
      </c>
      <c r="O58" s="4" t="s">
        <v>217</v>
      </c>
      <c r="P58" s="4" t="s">
        <v>218</v>
      </c>
      <c r="Q58" s="4" t="s">
        <v>22</v>
      </c>
      <c r="R58" s="4" t="s">
        <v>32</v>
      </c>
      <c r="S58" s="4" t="s">
        <v>23</v>
      </c>
      <c r="T58" s="27" t="s">
        <v>20</v>
      </c>
      <c r="U58" s="43" t="s">
        <v>20</v>
      </c>
    </row>
    <row r="59" spans="2:21" ht="15" customHeight="1">
      <c r="B59" s="36" t="s">
        <v>155</v>
      </c>
      <c r="C59" s="12" t="s">
        <v>201</v>
      </c>
      <c r="D59" s="12" t="s">
        <v>106</v>
      </c>
      <c r="E59" s="12" t="s">
        <v>18</v>
      </c>
      <c r="F59" s="12" t="s">
        <v>19</v>
      </c>
      <c r="G59" s="12">
        <v>0.3</v>
      </c>
      <c r="H59" s="12">
        <f t="shared" si="1"/>
        <v>18</v>
      </c>
      <c r="I59" s="138">
        <f t="shared" si="2"/>
        <v>1.2499999999999999E-2</v>
      </c>
      <c r="J59" s="12" t="s">
        <v>107</v>
      </c>
      <c r="K59" s="12">
        <v>0.3</v>
      </c>
      <c r="L59" s="12">
        <f t="shared" si="8"/>
        <v>18</v>
      </c>
      <c r="M59" s="138">
        <f t="shared" si="9"/>
        <v>1.2499999999999999E-2</v>
      </c>
      <c r="N59" s="4" t="s">
        <v>216</v>
      </c>
      <c r="O59" s="4" t="s">
        <v>217</v>
      </c>
      <c r="P59" s="4" t="s">
        <v>218</v>
      </c>
      <c r="Q59" s="4" t="s">
        <v>22</v>
      </c>
      <c r="R59" s="4" t="s">
        <v>32</v>
      </c>
      <c r="S59" s="4" t="s">
        <v>23</v>
      </c>
      <c r="T59" s="27" t="s">
        <v>20</v>
      </c>
      <c r="U59" s="43" t="s">
        <v>20</v>
      </c>
    </row>
    <row r="60" spans="2:21" ht="15" customHeight="1">
      <c r="B60" s="36" t="s">
        <v>155</v>
      </c>
      <c r="C60" s="12" t="s">
        <v>201</v>
      </c>
      <c r="D60" s="12" t="s">
        <v>108</v>
      </c>
      <c r="E60" s="12" t="s">
        <v>18</v>
      </c>
      <c r="F60" s="12" t="s">
        <v>19</v>
      </c>
      <c r="G60" s="12">
        <v>0.5</v>
      </c>
      <c r="H60" s="12">
        <f t="shared" si="1"/>
        <v>30</v>
      </c>
      <c r="I60" s="138">
        <f t="shared" si="2"/>
        <v>2.0833333333333332E-2</v>
      </c>
      <c r="J60" s="27" t="s">
        <v>20</v>
      </c>
      <c r="K60" s="27" t="s">
        <v>20</v>
      </c>
      <c r="L60" s="27" t="s">
        <v>20</v>
      </c>
      <c r="M60" s="27" t="s">
        <v>20</v>
      </c>
      <c r="N60" s="4" t="s">
        <v>216</v>
      </c>
      <c r="O60" s="4" t="s">
        <v>217</v>
      </c>
      <c r="P60" s="4" t="s">
        <v>218</v>
      </c>
      <c r="Q60" s="4" t="s">
        <v>22</v>
      </c>
      <c r="R60" s="4" t="s">
        <v>32</v>
      </c>
      <c r="S60" s="4" t="s">
        <v>51</v>
      </c>
      <c r="T60" s="4" t="s">
        <v>23</v>
      </c>
      <c r="U60" s="43" t="s">
        <v>20</v>
      </c>
    </row>
    <row r="61" spans="2:21" ht="15" customHeight="1">
      <c r="B61" s="36" t="s">
        <v>155</v>
      </c>
      <c r="C61" s="12" t="s">
        <v>201</v>
      </c>
      <c r="D61" s="12" t="s">
        <v>109</v>
      </c>
      <c r="E61" s="12" t="s">
        <v>18</v>
      </c>
      <c r="F61" s="12" t="s">
        <v>19</v>
      </c>
      <c r="G61" s="12">
        <v>0.5</v>
      </c>
      <c r="H61" s="12">
        <f t="shared" si="1"/>
        <v>30</v>
      </c>
      <c r="I61" s="138">
        <f t="shared" si="2"/>
        <v>2.0833333333333332E-2</v>
      </c>
      <c r="J61" s="27" t="s">
        <v>20</v>
      </c>
      <c r="K61" s="27" t="s">
        <v>20</v>
      </c>
      <c r="L61" s="27" t="s">
        <v>20</v>
      </c>
      <c r="M61" s="27" t="s">
        <v>20</v>
      </c>
      <c r="N61" s="4" t="s">
        <v>216</v>
      </c>
      <c r="O61" s="4" t="s">
        <v>217</v>
      </c>
      <c r="P61" s="4" t="s">
        <v>218</v>
      </c>
      <c r="Q61" s="4" t="s">
        <v>22</v>
      </c>
      <c r="R61" s="4" t="s">
        <v>35</v>
      </c>
      <c r="S61" s="4" t="s">
        <v>32</v>
      </c>
      <c r="T61" s="4" t="s">
        <v>23</v>
      </c>
      <c r="U61" s="43" t="s">
        <v>20</v>
      </c>
    </row>
    <row r="62" spans="2:21" ht="15" customHeight="1">
      <c r="B62" s="36" t="s">
        <v>155</v>
      </c>
      <c r="C62" s="12" t="s">
        <v>201</v>
      </c>
      <c r="D62" s="12" t="s">
        <v>110</v>
      </c>
      <c r="E62" s="12" t="s">
        <v>18</v>
      </c>
      <c r="F62" s="12" t="s">
        <v>19</v>
      </c>
      <c r="G62" s="12">
        <v>0.5</v>
      </c>
      <c r="H62" s="12">
        <f t="shared" si="1"/>
        <v>30</v>
      </c>
      <c r="I62" s="138">
        <f t="shared" si="2"/>
        <v>2.0833333333333332E-2</v>
      </c>
      <c r="J62" s="27" t="s">
        <v>20</v>
      </c>
      <c r="K62" s="27" t="s">
        <v>20</v>
      </c>
      <c r="L62" s="27" t="s">
        <v>20</v>
      </c>
      <c r="M62" s="27" t="s">
        <v>20</v>
      </c>
      <c r="N62" s="4" t="s">
        <v>216</v>
      </c>
      <c r="O62" s="4" t="s">
        <v>217</v>
      </c>
      <c r="P62" s="4" t="s">
        <v>218</v>
      </c>
      <c r="Q62" s="4" t="s">
        <v>22</v>
      </c>
      <c r="R62" s="4" t="s">
        <v>32</v>
      </c>
      <c r="S62" s="4" t="s">
        <v>23</v>
      </c>
      <c r="T62" s="27" t="s">
        <v>20</v>
      </c>
      <c r="U62" s="43" t="s">
        <v>20</v>
      </c>
    </row>
    <row r="63" spans="2:21" ht="15" customHeight="1">
      <c r="B63" s="36" t="s">
        <v>155</v>
      </c>
      <c r="C63" s="12" t="s">
        <v>201</v>
      </c>
      <c r="D63" s="12" t="s">
        <v>111</v>
      </c>
      <c r="E63" s="12" t="s">
        <v>18</v>
      </c>
      <c r="F63" s="12" t="s">
        <v>19</v>
      </c>
      <c r="G63" s="12">
        <v>0.5</v>
      </c>
      <c r="H63" s="12">
        <f t="shared" si="1"/>
        <v>30</v>
      </c>
      <c r="I63" s="138">
        <f t="shared" si="2"/>
        <v>2.0833333333333332E-2</v>
      </c>
      <c r="J63" s="27" t="s">
        <v>20</v>
      </c>
      <c r="K63" s="27" t="s">
        <v>20</v>
      </c>
      <c r="L63" s="27" t="s">
        <v>20</v>
      </c>
      <c r="M63" s="27" t="s">
        <v>20</v>
      </c>
      <c r="N63" s="4" t="s">
        <v>216</v>
      </c>
      <c r="O63" s="4" t="s">
        <v>217</v>
      </c>
      <c r="P63" s="4" t="s">
        <v>218</v>
      </c>
      <c r="Q63" s="4" t="s">
        <v>22</v>
      </c>
      <c r="R63" s="4" t="s">
        <v>32</v>
      </c>
      <c r="S63" s="4" t="s">
        <v>23</v>
      </c>
      <c r="T63" s="27" t="s">
        <v>20</v>
      </c>
      <c r="U63" s="43" t="s">
        <v>20</v>
      </c>
    </row>
    <row r="64" spans="2:21">
      <c r="B64" s="36" t="s">
        <v>155</v>
      </c>
      <c r="C64" s="14" t="s">
        <v>202</v>
      </c>
      <c r="D64" s="14" t="s">
        <v>112</v>
      </c>
      <c r="E64" s="14" t="s">
        <v>18</v>
      </c>
      <c r="F64" s="14" t="s">
        <v>19</v>
      </c>
      <c r="G64" s="14">
        <v>0.5</v>
      </c>
      <c r="H64" s="14">
        <f t="shared" si="1"/>
        <v>30</v>
      </c>
      <c r="I64" s="139">
        <f t="shared" si="2"/>
        <v>2.0833333333333332E-2</v>
      </c>
      <c r="J64" s="14" t="s">
        <v>113</v>
      </c>
      <c r="K64" s="14">
        <v>0.2</v>
      </c>
      <c r="L64" s="14">
        <f>K64*60</f>
        <v>12</v>
      </c>
      <c r="M64" s="139">
        <f t="shared" ref="M64:M65" si="10">(L64/60)/24</f>
        <v>8.3333333333333332E-3</v>
      </c>
      <c r="N64" s="4" t="s">
        <v>216</v>
      </c>
      <c r="O64" s="4" t="s">
        <v>217</v>
      </c>
      <c r="P64" s="4" t="s">
        <v>218</v>
      </c>
      <c r="Q64" s="4" t="s">
        <v>22</v>
      </c>
      <c r="R64" s="4" t="s">
        <v>23</v>
      </c>
      <c r="S64" s="27" t="s">
        <v>20</v>
      </c>
      <c r="T64" s="27" t="s">
        <v>20</v>
      </c>
      <c r="U64" s="43" t="s">
        <v>20</v>
      </c>
    </row>
    <row r="65" spans="2:21">
      <c r="B65" s="36" t="s">
        <v>155</v>
      </c>
      <c r="C65" s="14" t="s">
        <v>202</v>
      </c>
      <c r="D65" s="14" t="s">
        <v>114</v>
      </c>
      <c r="E65" s="14" t="s">
        <v>18</v>
      </c>
      <c r="F65" s="14" t="s">
        <v>19</v>
      </c>
      <c r="G65" s="14">
        <v>0.5</v>
      </c>
      <c r="H65" s="14">
        <f t="shared" si="1"/>
        <v>30</v>
      </c>
      <c r="I65" s="139">
        <f t="shared" si="2"/>
        <v>2.0833333333333332E-2</v>
      </c>
      <c r="J65" s="14" t="s">
        <v>115</v>
      </c>
      <c r="K65" s="14">
        <v>0.5</v>
      </c>
      <c r="L65" s="14">
        <f>K65*60</f>
        <v>30</v>
      </c>
      <c r="M65" s="139">
        <f t="shared" si="10"/>
        <v>2.0833333333333332E-2</v>
      </c>
      <c r="N65" s="4" t="s">
        <v>216</v>
      </c>
      <c r="O65" s="4" t="s">
        <v>217</v>
      </c>
      <c r="P65" s="4" t="s">
        <v>218</v>
      </c>
      <c r="Q65" s="4" t="s">
        <v>22</v>
      </c>
      <c r="R65" s="4" t="s">
        <v>23</v>
      </c>
      <c r="S65" s="27" t="s">
        <v>20</v>
      </c>
      <c r="T65" s="27" t="s">
        <v>20</v>
      </c>
      <c r="U65" s="43" t="s">
        <v>20</v>
      </c>
    </row>
    <row r="66" spans="2:21">
      <c r="B66" s="36" t="s">
        <v>155</v>
      </c>
      <c r="C66" s="14" t="s">
        <v>202</v>
      </c>
      <c r="D66" s="14" t="s">
        <v>116</v>
      </c>
      <c r="E66" s="14" t="s">
        <v>18</v>
      </c>
      <c r="F66" s="14" t="s">
        <v>19</v>
      </c>
      <c r="G66" s="14">
        <v>0.5</v>
      </c>
      <c r="H66" s="14">
        <f t="shared" si="1"/>
        <v>30</v>
      </c>
      <c r="I66" s="139">
        <f t="shared" si="2"/>
        <v>2.0833333333333332E-2</v>
      </c>
      <c r="J66" s="27" t="s">
        <v>20</v>
      </c>
      <c r="K66" s="27" t="s">
        <v>20</v>
      </c>
      <c r="L66" s="27" t="s">
        <v>20</v>
      </c>
      <c r="M66" s="27" t="s">
        <v>20</v>
      </c>
      <c r="N66" s="4" t="s">
        <v>216</v>
      </c>
      <c r="O66" s="4" t="s">
        <v>217</v>
      </c>
      <c r="P66" s="4" t="s">
        <v>218</v>
      </c>
      <c r="Q66" s="4" t="s">
        <v>22</v>
      </c>
      <c r="R66" s="4" t="s">
        <v>23</v>
      </c>
      <c r="S66" s="27" t="s">
        <v>20</v>
      </c>
      <c r="T66" s="27" t="s">
        <v>20</v>
      </c>
      <c r="U66" s="43" t="s">
        <v>20</v>
      </c>
    </row>
    <row r="67" spans="2:21">
      <c r="B67" s="36" t="s">
        <v>155</v>
      </c>
      <c r="C67" s="14" t="s">
        <v>202</v>
      </c>
      <c r="D67" s="14" t="s">
        <v>117</v>
      </c>
      <c r="E67" s="14" t="s">
        <v>18</v>
      </c>
      <c r="F67" s="14" t="s">
        <v>19</v>
      </c>
      <c r="G67" s="14">
        <v>0.5</v>
      </c>
      <c r="H67" s="14">
        <f t="shared" si="1"/>
        <v>30</v>
      </c>
      <c r="I67" s="139">
        <f t="shared" si="2"/>
        <v>2.0833333333333332E-2</v>
      </c>
      <c r="J67" s="27" t="s">
        <v>20</v>
      </c>
      <c r="K67" s="27" t="s">
        <v>20</v>
      </c>
      <c r="L67" s="27" t="s">
        <v>20</v>
      </c>
      <c r="M67" s="27" t="s">
        <v>20</v>
      </c>
      <c r="N67" s="4" t="s">
        <v>216</v>
      </c>
      <c r="O67" s="4" t="s">
        <v>217</v>
      </c>
      <c r="P67" s="4" t="s">
        <v>218</v>
      </c>
      <c r="Q67" s="4" t="s">
        <v>22</v>
      </c>
      <c r="R67" s="4" t="s">
        <v>23</v>
      </c>
      <c r="S67" s="27" t="s">
        <v>20</v>
      </c>
      <c r="T67" s="27" t="s">
        <v>20</v>
      </c>
      <c r="U67" s="43" t="s">
        <v>20</v>
      </c>
    </row>
    <row r="68" spans="2:21">
      <c r="B68" s="36" t="s">
        <v>155</v>
      </c>
      <c r="C68" s="14" t="s">
        <v>202</v>
      </c>
      <c r="D68" s="14" t="s">
        <v>118</v>
      </c>
      <c r="E68" s="14" t="s">
        <v>18</v>
      </c>
      <c r="F68" s="14" t="s">
        <v>19</v>
      </c>
      <c r="G68" s="14">
        <v>0.5</v>
      </c>
      <c r="H68" s="14">
        <f t="shared" si="1"/>
        <v>30</v>
      </c>
      <c r="I68" s="139">
        <f t="shared" si="2"/>
        <v>2.0833333333333332E-2</v>
      </c>
      <c r="J68" s="27" t="s">
        <v>20</v>
      </c>
      <c r="K68" s="27" t="s">
        <v>20</v>
      </c>
      <c r="L68" s="27" t="s">
        <v>20</v>
      </c>
      <c r="M68" s="27" t="s">
        <v>20</v>
      </c>
      <c r="N68" s="4" t="s">
        <v>216</v>
      </c>
      <c r="O68" s="4" t="s">
        <v>217</v>
      </c>
      <c r="P68" s="4" t="s">
        <v>218</v>
      </c>
      <c r="Q68" s="4" t="s">
        <v>22</v>
      </c>
      <c r="R68" s="4" t="s">
        <v>23</v>
      </c>
      <c r="S68" s="27" t="s">
        <v>20</v>
      </c>
      <c r="T68" s="27" t="s">
        <v>20</v>
      </c>
      <c r="U68" s="43" t="s">
        <v>20</v>
      </c>
    </row>
    <row r="69" spans="2:21">
      <c r="B69" s="36" t="s">
        <v>155</v>
      </c>
      <c r="C69" s="14" t="s">
        <v>202</v>
      </c>
      <c r="D69" s="14" t="s">
        <v>119</v>
      </c>
      <c r="E69" s="14" t="s">
        <v>18</v>
      </c>
      <c r="F69" s="14" t="s">
        <v>19</v>
      </c>
      <c r="G69" s="14">
        <v>0.3</v>
      </c>
      <c r="H69" s="14">
        <f t="shared" si="1"/>
        <v>18</v>
      </c>
      <c r="I69" s="139">
        <f t="shared" si="2"/>
        <v>1.2499999999999999E-2</v>
      </c>
      <c r="J69" s="27" t="s">
        <v>20</v>
      </c>
      <c r="K69" s="27" t="s">
        <v>20</v>
      </c>
      <c r="L69" s="27" t="s">
        <v>20</v>
      </c>
      <c r="M69" s="27" t="s">
        <v>20</v>
      </c>
      <c r="N69" s="4" t="s">
        <v>216</v>
      </c>
      <c r="O69" s="4" t="s">
        <v>217</v>
      </c>
      <c r="P69" s="4" t="s">
        <v>218</v>
      </c>
      <c r="Q69" s="4" t="s">
        <v>22</v>
      </c>
      <c r="R69" s="4" t="s">
        <v>23</v>
      </c>
      <c r="S69" s="27" t="s">
        <v>20</v>
      </c>
      <c r="T69" s="27" t="s">
        <v>20</v>
      </c>
      <c r="U69" s="43" t="s">
        <v>20</v>
      </c>
    </row>
    <row r="70" spans="2:21">
      <c r="B70" s="36" t="s">
        <v>155</v>
      </c>
      <c r="C70" s="14" t="s">
        <v>202</v>
      </c>
      <c r="D70" s="14" t="s">
        <v>120</v>
      </c>
      <c r="E70" s="14" t="s">
        <v>18</v>
      </c>
      <c r="F70" s="14" t="s">
        <v>19</v>
      </c>
      <c r="G70" s="14">
        <v>0.5</v>
      </c>
      <c r="H70" s="14">
        <f t="shared" si="1"/>
        <v>30</v>
      </c>
      <c r="I70" s="139">
        <f t="shared" si="2"/>
        <v>2.0833333333333332E-2</v>
      </c>
      <c r="J70" s="27" t="s">
        <v>20</v>
      </c>
      <c r="K70" s="27" t="s">
        <v>20</v>
      </c>
      <c r="L70" s="27" t="s">
        <v>20</v>
      </c>
      <c r="M70" s="27" t="s">
        <v>20</v>
      </c>
      <c r="N70" s="4" t="s">
        <v>216</v>
      </c>
      <c r="O70" s="4" t="s">
        <v>217</v>
      </c>
      <c r="P70" s="4" t="s">
        <v>218</v>
      </c>
      <c r="Q70" s="4" t="s">
        <v>22</v>
      </c>
      <c r="R70" s="4" t="s">
        <v>23</v>
      </c>
      <c r="S70" s="27" t="s">
        <v>20</v>
      </c>
      <c r="T70" s="27" t="s">
        <v>20</v>
      </c>
      <c r="U70" s="43" t="s">
        <v>20</v>
      </c>
    </row>
    <row r="71" spans="2:21">
      <c r="B71" s="36" t="s">
        <v>155</v>
      </c>
      <c r="C71" s="32" t="s">
        <v>202</v>
      </c>
      <c r="D71" s="32" t="s">
        <v>75</v>
      </c>
      <c r="E71" s="14" t="s">
        <v>18</v>
      </c>
      <c r="F71" s="14" t="s">
        <v>19</v>
      </c>
      <c r="G71" s="14">
        <v>0.5</v>
      </c>
      <c r="H71" s="14">
        <f t="shared" si="1"/>
        <v>30</v>
      </c>
      <c r="I71" s="139">
        <f t="shared" si="2"/>
        <v>2.0833333333333332E-2</v>
      </c>
      <c r="J71" s="27" t="s">
        <v>20</v>
      </c>
      <c r="K71" s="27" t="s">
        <v>20</v>
      </c>
      <c r="L71" s="27" t="s">
        <v>20</v>
      </c>
      <c r="M71" s="27" t="s">
        <v>20</v>
      </c>
      <c r="N71" s="4" t="s">
        <v>216</v>
      </c>
      <c r="O71" s="4" t="s">
        <v>217</v>
      </c>
      <c r="P71" s="4" t="s">
        <v>218</v>
      </c>
      <c r="Q71" s="4" t="s">
        <v>22</v>
      </c>
      <c r="R71" s="4" t="s">
        <v>23</v>
      </c>
      <c r="S71" s="27" t="s">
        <v>20</v>
      </c>
      <c r="T71" s="27" t="s">
        <v>20</v>
      </c>
      <c r="U71" s="43" t="s">
        <v>20</v>
      </c>
    </row>
    <row r="72" spans="2:21">
      <c r="B72" s="36" t="s">
        <v>155</v>
      </c>
      <c r="C72" s="32" t="s">
        <v>202</v>
      </c>
      <c r="D72" s="32" t="s">
        <v>121</v>
      </c>
      <c r="E72" s="14" t="s">
        <v>18</v>
      </c>
      <c r="F72" s="14" t="s">
        <v>19</v>
      </c>
      <c r="G72" s="14">
        <v>0.3</v>
      </c>
      <c r="H72" s="14">
        <f t="shared" si="1"/>
        <v>18</v>
      </c>
      <c r="I72" s="139">
        <f t="shared" si="2"/>
        <v>1.2499999999999999E-2</v>
      </c>
      <c r="J72" s="27" t="s">
        <v>20</v>
      </c>
      <c r="K72" s="27" t="s">
        <v>20</v>
      </c>
      <c r="L72" s="27" t="s">
        <v>20</v>
      </c>
      <c r="M72" s="27" t="s">
        <v>20</v>
      </c>
      <c r="N72" s="4" t="s">
        <v>216</v>
      </c>
      <c r="O72" s="4" t="s">
        <v>217</v>
      </c>
      <c r="P72" s="4" t="s">
        <v>218</v>
      </c>
      <c r="Q72" s="4" t="s">
        <v>22</v>
      </c>
      <c r="R72" s="4" t="s">
        <v>23</v>
      </c>
      <c r="S72" s="27" t="s">
        <v>20</v>
      </c>
      <c r="T72" s="27" t="s">
        <v>20</v>
      </c>
      <c r="U72" s="43" t="s">
        <v>20</v>
      </c>
    </row>
    <row r="73" spans="2:21" ht="15" customHeight="1">
      <c r="B73" s="36" t="s">
        <v>155</v>
      </c>
      <c r="C73" s="32" t="s">
        <v>202</v>
      </c>
      <c r="D73" s="32" t="s">
        <v>122</v>
      </c>
      <c r="E73" s="14" t="s">
        <v>25</v>
      </c>
      <c r="F73" s="14" t="s">
        <v>26</v>
      </c>
      <c r="G73" s="32">
        <v>0.5</v>
      </c>
      <c r="H73" s="32">
        <f t="shared" ref="H73:H74" si="11">G73*60</f>
        <v>30</v>
      </c>
      <c r="I73" s="140">
        <f t="shared" ref="I73:I74" si="12">(H73/60)/24</f>
        <v>2.0833333333333332E-2</v>
      </c>
      <c r="J73" s="27" t="s">
        <v>20</v>
      </c>
      <c r="K73" s="27" t="s">
        <v>20</v>
      </c>
      <c r="L73" s="27" t="s">
        <v>20</v>
      </c>
      <c r="M73" s="27" t="s">
        <v>20</v>
      </c>
      <c r="N73" s="4" t="s">
        <v>216</v>
      </c>
      <c r="O73" s="4" t="s">
        <v>217</v>
      </c>
      <c r="P73" s="4" t="s">
        <v>218</v>
      </c>
      <c r="Q73" s="4" t="s">
        <v>22</v>
      </c>
      <c r="R73" s="4" t="s">
        <v>35</v>
      </c>
      <c r="S73" s="4" t="s">
        <v>23</v>
      </c>
      <c r="T73" s="27" t="s">
        <v>20</v>
      </c>
      <c r="U73" s="43" t="s">
        <v>20</v>
      </c>
    </row>
    <row r="74" spans="2:21" ht="15" customHeight="1" thickBot="1">
      <c r="B74" s="37" t="s">
        <v>155</v>
      </c>
      <c r="C74" s="15" t="s">
        <v>202</v>
      </c>
      <c r="D74" s="15" t="s">
        <v>123</v>
      </c>
      <c r="E74" s="15" t="s">
        <v>25</v>
      </c>
      <c r="F74" s="15" t="s">
        <v>26</v>
      </c>
      <c r="G74" s="15">
        <v>0.5</v>
      </c>
      <c r="H74" s="38">
        <f t="shared" si="11"/>
        <v>30</v>
      </c>
      <c r="I74" s="144">
        <f t="shared" si="12"/>
        <v>2.0833333333333332E-2</v>
      </c>
      <c r="J74" s="27" t="s">
        <v>20</v>
      </c>
      <c r="K74" s="27" t="s">
        <v>20</v>
      </c>
      <c r="L74" s="27" t="s">
        <v>20</v>
      </c>
      <c r="M74" s="27" t="s">
        <v>20</v>
      </c>
      <c r="N74" s="4" t="s">
        <v>216</v>
      </c>
      <c r="O74" s="4" t="s">
        <v>217</v>
      </c>
      <c r="P74" s="4" t="s">
        <v>218</v>
      </c>
      <c r="Q74" s="145" t="s">
        <v>22</v>
      </c>
      <c r="R74" s="145" t="s">
        <v>35</v>
      </c>
      <c r="S74" s="145" t="s">
        <v>23</v>
      </c>
      <c r="T74" s="44" t="s">
        <v>20</v>
      </c>
      <c r="U74" s="45" t="s">
        <v>20</v>
      </c>
    </row>
    <row r="75" spans="2:21" ht="15" customHeight="1"/>
    <row r="76" spans="2:21" ht="15" hidden="1" customHeight="1">
      <c r="C76" s="179" t="s">
        <v>124</v>
      </c>
      <c r="D76" s="16" t="s">
        <v>74</v>
      </c>
      <c r="E76" s="17" t="s">
        <v>18</v>
      </c>
      <c r="F76" s="18" t="s">
        <v>19</v>
      </c>
      <c r="G76" s="17">
        <v>0.5</v>
      </c>
      <c r="H76" s="17">
        <f t="shared" ref="H76:H83" si="13">G76*60</f>
        <v>30</v>
      </c>
      <c r="I76" s="17"/>
      <c r="J76" s="17" t="s">
        <v>125</v>
      </c>
      <c r="K76" s="17">
        <v>0.2</v>
      </c>
      <c r="L76" s="19">
        <f t="shared" ref="L76:L84" si="14">K76*60</f>
        <v>12</v>
      </c>
      <c r="M76" s="40"/>
      <c r="N76" s="4" t="s">
        <v>126</v>
      </c>
      <c r="O76" s="4" t="s">
        <v>126</v>
      </c>
      <c r="P76" s="4" t="s">
        <v>126</v>
      </c>
      <c r="Q76" s="4" t="s">
        <v>126</v>
      </c>
      <c r="R76" s="4"/>
      <c r="S76" s="4" t="s">
        <v>126</v>
      </c>
      <c r="T76" s="4" t="s">
        <v>126</v>
      </c>
      <c r="U76" s="4" t="s">
        <v>126</v>
      </c>
    </row>
    <row r="77" spans="2:21" ht="15" hidden="1" customHeight="1">
      <c r="C77" s="180"/>
      <c r="D77" s="20" t="s">
        <v>127</v>
      </c>
      <c r="E77" s="21" t="s">
        <v>18</v>
      </c>
      <c r="F77" s="22" t="s">
        <v>19</v>
      </c>
      <c r="G77" s="21">
        <v>0.5</v>
      </c>
      <c r="H77" s="21">
        <f t="shared" si="13"/>
        <v>30</v>
      </c>
      <c r="I77" s="21"/>
      <c r="J77" s="21" t="s">
        <v>128</v>
      </c>
      <c r="K77" s="21">
        <v>0.4</v>
      </c>
      <c r="L77" s="23">
        <f t="shared" si="14"/>
        <v>24</v>
      </c>
      <c r="M77" s="41"/>
      <c r="N77" s="4" t="s">
        <v>126</v>
      </c>
      <c r="O77" s="4" t="s">
        <v>126</v>
      </c>
      <c r="P77" s="4" t="s">
        <v>126</v>
      </c>
      <c r="Q77" s="4" t="s">
        <v>126</v>
      </c>
      <c r="R77" s="4" t="s">
        <v>126</v>
      </c>
      <c r="S77" s="4" t="s">
        <v>126</v>
      </c>
      <c r="T77" s="4" t="s">
        <v>126</v>
      </c>
      <c r="U77" s="4" t="s">
        <v>126</v>
      </c>
    </row>
    <row r="78" spans="2:21" ht="15" hidden="1" customHeight="1">
      <c r="C78" s="180"/>
      <c r="D78" s="20" t="s">
        <v>129</v>
      </c>
      <c r="E78" s="21" t="s">
        <v>18</v>
      </c>
      <c r="F78" s="22" t="s">
        <v>19</v>
      </c>
      <c r="G78" s="21">
        <v>0.5</v>
      </c>
      <c r="H78" s="21">
        <f t="shared" si="13"/>
        <v>30</v>
      </c>
      <c r="I78" s="21"/>
      <c r="J78" s="21" t="s">
        <v>130</v>
      </c>
      <c r="K78" s="21">
        <v>0.4</v>
      </c>
      <c r="L78" s="23">
        <f t="shared" si="14"/>
        <v>24</v>
      </c>
      <c r="M78" s="41"/>
      <c r="N78" s="4" t="s">
        <v>126</v>
      </c>
      <c r="O78" s="4" t="s">
        <v>126</v>
      </c>
      <c r="P78" s="4" t="s">
        <v>126</v>
      </c>
      <c r="Q78" s="4" t="s">
        <v>126</v>
      </c>
      <c r="R78" s="4" t="s">
        <v>126</v>
      </c>
      <c r="S78" s="4" t="s">
        <v>126</v>
      </c>
      <c r="T78" s="4"/>
      <c r="U78" s="4" t="s">
        <v>126</v>
      </c>
    </row>
    <row r="79" spans="2:21" hidden="1">
      <c r="C79" s="180"/>
      <c r="D79" s="20" t="s">
        <v>131</v>
      </c>
      <c r="E79" s="21" t="s">
        <v>18</v>
      </c>
      <c r="F79" s="22" t="s">
        <v>19</v>
      </c>
      <c r="G79" s="21">
        <v>0.1</v>
      </c>
      <c r="H79" s="21">
        <f t="shared" si="13"/>
        <v>6</v>
      </c>
      <c r="I79" s="21"/>
      <c r="J79" s="21" t="s">
        <v>132</v>
      </c>
      <c r="K79" s="21">
        <v>0.5</v>
      </c>
      <c r="L79" s="23">
        <f t="shared" si="14"/>
        <v>30</v>
      </c>
      <c r="M79" s="41"/>
      <c r="N79" s="4"/>
      <c r="O79" s="4"/>
      <c r="P79" s="4"/>
      <c r="Q79" s="4"/>
      <c r="R79" s="4"/>
      <c r="S79" s="4" t="s">
        <v>126</v>
      </c>
      <c r="T79" s="4" t="s">
        <v>126</v>
      </c>
      <c r="U79" s="4"/>
    </row>
    <row r="80" spans="2:21" hidden="1">
      <c r="C80" s="180"/>
      <c r="D80" s="20" t="s">
        <v>133</v>
      </c>
      <c r="E80" s="21" t="s">
        <v>18</v>
      </c>
      <c r="F80" s="22" t="s">
        <v>19</v>
      </c>
      <c r="G80" s="21">
        <v>0.2</v>
      </c>
      <c r="H80" s="21">
        <f t="shared" si="13"/>
        <v>12</v>
      </c>
      <c r="I80" s="21"/>
      <c r="J80" s="21" t="s">
        <v>134</v>
      </c>
      <c r="K80" s="21">
        <v>0.8</v>
      </c>
      <c r="L80" s="23">
        <f t="shared" si="14"/>
        <v>48</v>
      </c>
      <c r="M80" s="41"/>
      <c r="N80" s="4" t="s">
        <v>126</v>
      </c>
      <c r="O80" s="4" t="s">
        <v>126</v>
      </c>
      <c r="P80" s="4" t="s">
        <v>126</v>
      </c>
      <c r="Q80" s="4" t="s">
        <v>126</v>
      </c>
      <c r="R80" s="4"/>
      <c r="S80" s="4" t="s">
        <v>126</v>
      </c>
      <c r="T80" s="4" t="s">
        <v>126</v>
      </c>
      <c r="U80" s="4" t="s">
        <v>126</v>
      </c>
    </row>
    <row r="81" spans="3:21" hidden="1">
      <c r="C81" s="180"/>
      <c r="D81" s="20" t="s">
        <v>135</v>
      </c>
      <c r="E81" s="21" t="s">
        <v>18</v>
      </c>
      <c r="F81" s="22" t="s">
        <v>19</v>
      </c>
      <c r="G81" s="21">
        <v>0.1</v>
      </c>
      <c r="H81" s="21">
        <f t="shared" si="13"/>
        <v>6</v>
      </c>
      <c r="I81" s="21"/>
      <c r="J81" s="21" t="s">
        <v>136</v>
      </c>
      <c r="K81" s="21">
        <v>0.7</v>
      </c>
      <c r="L81" s="23">
        <f t="shared" si="14"/>
        <v>42</v>
      </c>
      <c r="M81" s="41"/>
      <c r="N81" s="4" t="s">
        <v>126</v>
      </c>
      <c r="O81" s="4" t="s">
        <v>126</v>
      </c>
      <c r="P81" s="4" t="s">
        <v>126</v>
      </c>
      <c r="Q81" s="4" t="s">
        <v>126</v>
      </c>
      <c r="R81" s="4"/>
      <c r="S81" s="4" t="s">
        <v>126</v>
      </c>
      <c r="T81" s="4" t="s">
        <v>126</v>
      </c>
      <c r="U81" s="4" t="s">
        <v>126</v>
      </c>
    </row>
    <row r="82" spans="3:21" hidden="1">
      <c r="C82" s="180"/>
      <c r="D82" s="20" t="s">
        <v>38</v>
      </c>
      <c r="E82" s="21" t="s">
        <v>18</v>
      </c>
      <c r="F82" s="22" t="s">
        <v>19</v>
      </c>
      <c r="G82" s="21">
        <v>0.3</v>
      </c>
      <c r="H82" s="21">
        <f t="shared" si="13"/>
        <v>18</v>
      </c>
      <c r="I82" s="21"/>
      <c r="J82" s="21" t="s">
        <v>137</v>
      </c>
      <c r="K82" s="21">
        <v>0.2</v>
      </c>
      <c r="L82" s="23">
        <f t="shared" si="14"/>
        <v>12</v>
      </c>
      <c r="M82" s="41"/>
      <c r="N82" s="4" t="s">
        <v>126</v>
      </c>
      <c r="O82" s="4" t="s">
        <v>126</v>
      </c>
      <c r="P82" s="4" t="s">
        <v>126</v>
      </c>
      <c r="Q82" s="4" t="s">
        <v>126</v>
      </c>
      <c r="R82" s="4" t="s">
        <v>126</v>
      </c>
      <c r="S82" s="4" t="s">
        <v>126</v>
      </c>
      <c r="T82" s="4" t="s">
        <v>126</v>
      </c>
      <c r="U82" s="4" t="s">
        <v>126</v>
      </c>
    </row>
    <row r="83" spans="3:21" hidden="1">
      <c r="C83" s="180"/>
      <c r="D83" s="20" t="s">
        <v>138</v>
      </c>
      <c r="E83" s="21" t="s">
        <v>18</v>
      </c>
      <c r="F83" s="22" t="s">
        <v>19</v>
      </c>
      <c r="G83" s="21">
        <v>0.1</v>
      </c>
      <c r="H83" s="21">
        <f t="shared" si="13"/>
        <v>6</v>
      </c>
      <c r="I83" s="21"/>
      <c r="J83" s="21" t="s">
        <v>139</v>
      </c>
      <c r="K83" s="21">
        <v>0.3</v>
      </c>
      <c r="L83" s="23">
        <f t="shared" si="14"/>
        <v>18</v>
      </c>
      <c r="M83" s="41"/>
      <c r="N83" s="4" t="s">
        <v>126</v>
      </c>
      <c r="O83" s="4" t="s">
        <v>126</v>
      </c>
      <c r="P83" s="4" t="s">
        <v>126</v>
      </c>
      <c r="Q83" s="4" t="s">
        <v>126</v>
      </c>
      <c r="R83" s="4" t="s">
        <v>126</v>
      </c>
      <c r="S83" s="4" t="s">
        <v>126</v>
      </c>
      <c r="T83" s="4"/>
      <c r="U83" s="4" t="s">
        <v>126</v>
      </c>
    </row>
    <row r="84" spans="3:21" ht="14.25" hidden="1" thickBot="1">
      <c r="C84" s="181"/>
      <c r="D84" s="7"/>
      <c r="E84" s="7"/>
      <c r="F84" s="7"/>
      <c r="G84" s="7"/>
      <c r="H84" s="7"/>
      <c r="I84" s="7"/>
      <c r="J84" s="24" t="s">
        <v>140</v>
      </c>
      <c r="K84" s="24">
        <v>0.7</v>
      </c>
      <c r="L84" s="25">
        <f t="shared" si="14"/>
        <v>42</v>
      </c>
      <c r="M84" s="42"/>
      <c r="N84" s="4"/>
      <c r="O84" s="4"/>
      <c r="P84" s="4"/>
      <c r="Q84" s="4"/>
      <c r="R84" s="4"/>
      <c r="S84" s="4" t="s">
        <v>126</v>
      </c>
      <c r="T84" s="4" t="s">
        <v>126</v>
      </c>
      <c r="U84" s="4"/>
    </row>
    <row r="85" spans="3:21" hidden="1"/>
    <row r="86" spans="3:21">
      <c r="C86" s="26" t="s">
        <v>141</v>
      </c>
    </row>
    <row r="87" spans="3:21">
      <c r="D87" s="27" t="s">
        <v>142</v>
      </c>
      <c r="E87" s="27" t="s">
        <v>143</v>
      </c>
      <c r="F87" s="27" t="s">
        <v>144</v>
      </c>
    </row>
    <row r="88" spans="3:21">
      <c r="D88" s="182" t="s">
        <v>145</v>
      </c>
      <c r="E88" s="28" t="s">
        <v>146</v>
      </c>
      <c r="F88" s="29" t="s">
        <v>19</v>
      </c>
    </row>
    <row r="89" spans="3:21">
      <c r="D89" s="182"/>
      <c r="E89" s="28" t="s">
        <v>147</v>
      </c>
      <c r="F89" s="29" t="s">
        <v>26</v>
      </c>
    </row>
    <row r="90" spans="3:21">
      <c r="D90" s="29" t="s">
        <v>37</v>
      </c>
      <c r="E90" s="28" t="s">
        <v>148</v>
      </c>
      <c r="F90" s="30" t="s">
        <v>26</v>
      </c>
    </row>
    <row r="91" spans="3:21">
      <c r="D91" s="28" t="s">
        <v>149</v>
      </c>
      <c r="E91" s="28" t="s">
        <v>148</v>
      </c>
      <c r="F91" s="29" t="s">
        <v>26</v>
      </c>
    </row>
    <row r="92" spans="3:21">
      <c r="D92" s="31" t="s">
        <v>150</v>
      </c>
    </row>
    <row r="93" spans="3:21">
      <c r="D93" s="31" t="s">
        <v>151</v>
      </c>
    </row>
    <row r="94" spans="3:21">
      <c r="D94" s="31" t="s">
        <v>152</v>
      </c>
    </row>
    <row r="95" spans="3:21">
      <c r="D95" s="31" t="s">
        <v>153</v>
      </c>
    </row>
    <row r="100" ht="8.1" customHeight="1"/>
  </sheetData>
  <autoFilter ref="C4:U74"/>
  <mergeCells count="5">
    <mergeCell ref="C2:G2"/>
    <mergeCell ref="J2:L2"/>
    <mergeCell ref="N2:U2"/>
    <mergeCell ref="C76:C84"/>
    <mergeCell ref="D88:D89"/>
  </mergeCells>
  <pageMargins left="0.511811024" right="0.511811024" top="0.78740157499999996" bottom="0.78740157499999996" header="0.31496062000000002" footer="0.31496062000000002"/>
  <pageSetup paperSize="9" scale="6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8"/>
  <dimension ref="A1:G46"/>
  <sheetViews>
    <sheetView showGridLines="0" zoomScaleNormal="100" workbookViewId="0">
      <selection activeCell="C45" sqref="C45"/>
    </sheetView>
  </sheetViews>
  <sheetFormatPr defaultColWidth="0" defaultRowHeight="15" zeroHeight="1"/>
  <cols>
    <col min="1" max="1" width="2.7109375" customWidth="1"/>
    <col min="2" max="2" width="66.28515625" customWidth="1"/>
    <col min="3" max="3" width="56.140625" customWidth="1"/>
    <col min="4" max="4" width="11" customWidth="1"/>
    <col min="5" max="5" width="2.140625" customWidth="1"/>
    <col min="6" max="6" width="52.85546875" customWidth="1"/>
    <col min="7" max="7" width="2.7109375" customWidth="1"/>
    <col min="8" max="16384" width="9.140625" hidden="1"/>
  </cols>
  <sheetData>
    <row r="1" spans="2:4"/>
    <row r="2" spans="2:4"/>
    <row r="3" spans="2:4"/>
    <row r="4" spans="2:4" ht="6" customHeight="1"/>
    <row r="5" spans="2:4">
      <c r="B5" s="110" t="s">
        <v>213</v>
      </c>
      <c r="C5" s="110" t="s">
        <v>215</v>
      </c>
      <c r="D5" s="110" t="s">
        <v>214</v>
      </c>
    </row>
    <row r="6" spans="2:4">
      <c r="B6" t="s">
        <v>21</v>
      </c>
      <c r="C6" s="146">
        <v>0.9</v>
      </c>
      <c r="D6" s="153">
        <v>3.7499999999999999E-2</v>
      </c>
    </row>
    <row r="7" spans="2:4">
      <c r="B7" t="s">
        <v>27</v>
      </c>
      <c r="C7" s="146">
        <v>0.5</v>
      </c>
      <c r="D7" s="153">
        <v>2.0833333333333332E-2</v>
      </c>
    </row>
    <row r="8" spans="2:4">
      <c r="B8" t="s">
        <v>107</v>
      </c>
      <c r="C8" s="146">
        <v>0.3</v>
      </c>
      <c r="D8" s="153">
        <v>1.2499999999999999E-2</v>
      </c>
    </row>
    <row r="9" spans="2:4">
      <c r="B9" t="s">
        <v>31</v>
      </c>
      <c r="C9" s="146">
        <v>0.4</v>
      </c>
      <c r="D9" s="153">
        <v>1.6666666666666666E-2</v>
      </c>
    </row>
    <row r="10" spans="2:4">
      <c r="B10" t="s">
        <v>65</v>
      </c>
      <c r="C10" s="146">
        <v>0.8</v>
      </c>
      <c r="D10" s="153">
        <v>3.3333333333333333E-2</v>
      </c>
    </row>
    <row r="11" spans="2:4">
      <c r="B11" t="s">
        <v>101</v>
      </c>
      <c r="C11" s="146">
        <v>1.3</v>
      </c>
      <c r="D11" s="153">
        <v>5.4166666666666669E-2</v>
      </c>
    </row>
    <row r="12" spans="2:4">
      <c r="B12" t="s">
        <v>55</v>
      </c>
      <c r="C12" s="146">
        <v>0.5</v>
      </c>
      <c r="D12" s="153">
        <v>2.0833333333333332E-2</v>
      </c>
    </row>
    <row r="13" spans="2:4">
      <c r="B13" t="s">
        <v>50</v>
      </c>
      <c r="C13" s="146">
        <v>1.6</v>
      </c>
      <c r="D13" s="153">
        <v>6.6666666666666666E-2</v>
      </c>
    </row>
    <row r="14" spans="2:4">
      <c r="B14" t="s">
        <v>53</v>
      </c>
      <c r="C14" s="146">
        <v>0.2</v>
      </c>
      <c r="D14" s="153">
        <v>8.3333333333333332E-3</v>
      </c>
    </row>
    <row r="15" spans="2:4">
      <c r="B15" t="s">
        <v>113</v>
      </c>
      <c r="C15">
        <v>0.2</v>
      </c>
      <c r="D15" s="153">
        <v>8.3333333333333332E-3</v>
      </c>
    </row>
    <row r="16" spans="2:4">
      <c r="B16" t="s">
        <v>42</v>
      </c>
      <c r="C16" s="146">
        <v>1</v>
      </c>
      <c r="D16" s="153">
        <v>4.1666666666666664E-2</v>
      </c>
    </row>
    <row r="17" spans="2:4">
      <c r="B17" t="s">
        <v>115</v>
      </c>
      <c r="C17" s="146">
        <v>0.5</v>
      </c>
      <c r="D17" s="153">
        <v>2.0833333333333332E-2</v>
      </c>
    </row>
    <row r="18" spans="2:4">
      <c r="B18" t="s">
        <v>99</v>
      </c>
      <c r="C18" s="146">
        <v>3.5</v>
      </c>
      <c r="D18" s="153">
        <v>0.14583333333333334</v>
      </c>
    </row>
    <row r="19" spans="2:4">
      <c r="B19" t="s">
        <v>103</v>
      </c>
      <c r="C19" s="146">
        <v>0.3</v>
      </c>
      <c r="D19" s="153">
        <v>1.2499999999999999E-2</v>
      </c>
    </row>
    <row r="20" spans="2:4">
      <c r="B20" t="s">
        <v>59</v>
      </c>
      <c r="C20" s="146">
        <v>0.2</v>
      </c>
      <c r="D20" s="153">
        <v>8.3333333333333332E-3</v>
      </c>
    </row>
    <row r="21" spans="2:4">
      <c r="B21" t="s">
        <v>78</v>
      </c>
      <c r="C21" s="146">
        <v>3.5</v>
      </c>
      <c r="D21" s="153">
        <v>0.14583333333333334</v>
      </c>
    </row>
    <row r="22" spans="2:4">
      <c r="B22" t="s">
        <v>92</v>
      </c>
      <c r="C22" s="146">
        <v>0.3</v>
      </c>
      <c r="D22" s="153">
        <v>1.2499999999999999E-2</v>
      </c>
    </row>
    <row r="23" spans="2:4">
      <c r="B23" t="s">
        <v>44</v>
      </c>
      <c r="C23" s="146">
        <v>1.2</v>
      </c>
      <c r="D23" s="153">
        <v>4.9999999999999996E-2</v>
      </c>
    </row>
    <row r="24" spans="2:4">
      <c r="B24" t="s">
        <v>34</v>
      </c>
      <c r="C24">
        <v>1.2</v>
      </c>
      <c r="D24" s="153">
        <v>4.9999999999999996E-2</v>
      </c>
    </row>
    <row r="25" spans="2:4">
      <c r="B25" t="s">
        <v>61</v>
      </c>
      <c r="C25" s="146">
        <v>6</v>
      </c>
      <c r="D25" s="153">
        <v>0.25</v>
      </c>
    </row>
    <row r="26" spans="2:4">
      <c r="B26" t="s">
        <v>97</v>
      </c>
      <c r="C26" s="146">
        <v>0.4</v>
      </c>
      <c r="D26" s="153">
        <v>1.6666666666666666E-2</v>
      </c>
    </row>
    <row r="27" spans="2:4">
      <c r="B27" t="s">
        <v>94</v>
      </c>
      <c r="C27" s="146">
        <v>0.5</v>
      </c>
      <c r="D27" s="153">
        <v>2.0833333333333332E-2</v>
      </c>
    </row>
    <row r="28" spans="2:4">
      <c r="B28" t="s">
        <v>95</v>
      </c>
      <c r="C28">
        <v>0.5</v>
      </c>
      <c r="D28" s="153">
        <v>2.0833333333333332E-2</v>
      </c>
    </row>
    <row r="29" spans="2:4">
      <c r="B29" t="s">
        <v>63</v>
      </c>
      <c r="C29" s="146">
        <v>11</v>
      </c>
      <c r="D29" s="153">
        <v>0.45833333333333331</v>
      </c>
    </row>
    <row r="30" spans="2:4">
      <c r="B30" t="s">
        <v>40</v>
      </c>
      <c r="C30" s="146">
        <v>0.5</v>
      </c>
      <c r="D30" s="153">
        <v>2.0833333333333332E-2</v>
      </c>
    </row>
    <row r="31" spans="2:4">
      <c r="B31" t="s">
        <v>29</v>
      </c>
      <c r="C31" s="146">
        <v>0.7</v>
      </c>
      <c r="D31" s="153">
        <v>2.9166666666666664E-2</v>
      </c>
    </row>
    <row r="32" spans="2:4">
      <c r="B32" t="s">
        <v>84</v>
      </c>
      <c r="C32" s="146">
        <v>0.3</v>
      </c>
      <c r="D32" s="153">
        <v>1.2499999999999999E-2</v>
      </c>
    </row>
    <row r="33" spans="2:4">
      <c r="B33" t="s">
        <v>82</v>
      </c>
      <c r="C33" s="146">
        <v>0.7</v>
      </c>
      <c r="D33" s="153">
        <v>2.9166666666666664E-2</v>
      </c>
    </row>
    <row r="34" spans="2:4">
      <c r="B34" t="s">
        <v>80</v>
      </c>
      <c r="C34" s="146">
        <v>1</v>
      </c>
      <c r="D34" s="153">
        <v>4.1666666666666664E-2</v>
      </c>
    </row>
    <row r="35" spans="2:4">
      <c r="B35" t="s">
        <v>46</v>
      </c>
      <c r="C35" s="146">
        <v>0.8</v>
      </c>
      <c r="D35" s="153">
        <v>3.3333333333333333E-2</v>
      </c>
    </row>
    <row r="36" spans="2:4">
      <c r="B36" t="s">
        <v>105</v>
      </c>
      <c r="C36" s="146">
        <v>0.4</v>
      </c>
      <c r="D36" s="153">
        <v>1.6666666666666666E-2</v>
      </c>
    </row>
    <row r="37" spans="2:4">
      <c r="B37" t="s">
        <v>57</v>
      </c>
      <c r="C37">
        <v>0.4</v>
      </c>
      <c r="D37" s="153">
        <v>1.6666666666666666E-2</v>
      </c>
    </row>
    <row r="38" spans="2:4">
      <c r="B38" t="s">
        <v>20</v>
      </c>
      <c r="C38" s="146" t="s">
        <v>20</v>
      </c>
      <c r="D38" s="152" t="s">
        <v>20</v>
      </c>
    </row>
    <row r="39" spans="2:4">
      <c r="B39" t="s">
        <v>20</v>
      </c>
      <c r="C39" t="s">
        <v>20</v>
      </c>
      <c r="D39" t="s">
        <v>20</v>
      </c>
    </row>
    <row r="40" spans="2:4">
      <c r="B40" t="s">
        <v>20</v>
      </c>
      <c r="C40" t="s">
        <v>20</v>
      </c>
      <c r="D40" t="s">
        <v>20</v>
      </c>
    </row>
    <row r="41" spans="2:4">
      <c r="B41" t="s">
        <v>20</v>
      </c>
      <c r="C41" t="s">
        <v>20</v>
      </c>
      <c r="D41" t="s">
        <v>20</v>
      </c>
    </row>
    <row r="42" spans="2:4">
      <c r="B42" t="s">
        <v>20</v>
      </c>
      <c r="C42" t="s">
        <v>20</v>
      </c>
      <c r="D42" t="s">
        <v>20</v>
      </c>
    </row>
    <row r="43" spans="2:4">
      <c r="B43" t="s">
        <v>20</v>
      </c>
      <c r="C43" t="s">
        <v>20</v>
      </c>
      <c r="D43" t="s">
        <v>20</v>
      </c>
    </row>
    <row r="44" spans="2:4"/>
    <row r="45" spans="2:4"/>
    <row r="46" spans="2:4"/>
  </sheetData>
  <pageMargins left="0.511811024" right="0.511811024" top="0.78740157499999996" bottom="0.78740157499999996" header="0.31496062000000002" footer="0.31496062000000002"/>
  <pageSetup scale="6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2</vt:i4>
      </vt:variant>
    </vt:vector>
  </HeadingPairs>
  <TitlesOfParts>
    <vt:vector size="10" baseType="lpstr">
      <vt:lpstr>Tabela Consultor</vt:lpstr>
      <vt:lpstr>Consultor</vt:lpstr>
      <vt:lpstr>Dados Consultor</vt:lpstr>
      <vt:lpstr>Tempo reparo consultor</vt:lpstr>
      <vt:lpstr>Agendamento</vt:lpstr>
      <vt:lpstr>Dados Agendador</vt:lpstr>
      <vt:lpstr>Tabela Agendador</vt:lpstr>
      <vt:lpstr>Tempo reparo agendador</vt:lpstr>
      <vt:lpstr>'Tabela Agendador'!Area_de_impressao</vt:lpstr>
      <vt:lpstr>'Tabela Consultor'!Area_de_impressao</vt:lpstr>
    </vt:vector>
  </TitlesOfParts>
  <Company>HMGC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</dc:creator>
  <cp:lastModifiedBy>me</cp:lastModifiedBy>
  <dcterms:created xsi:type="dcterms:W3CDTF">2021-06-08T11:13:54Z</dcterms:created>
  <dcterms:modified xsi:type="dcterms:W3CDTF">2021-07-20T17:18:53Z</dcterms:modified>
</cp:coreProperties>
</file>